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420" windowWidth="14895" windowHeight="7755" tabRatio="738" firstSheet="1" activeTab="1"/>
  </bookViews>
  <sheets>
    <sheet name="Sheet1" sheetId="10" state="hidden" r:id="rId1"/>
    <sheet name="شركتهاي با مجوز صدور بارنامه" sheetId="7" r:id="rId2"/>
  </sheets>
  <definedNames>
    <definedName name="_xlnm.Print_Area" localSheetId="0">Sheet1!$Q$4:$AE$147</definedName>
    <definedName name="_xlnm.Print_Area" localSheetId="1">'شركتهاي با مجوز صدور بارنامه'!$A$1:$G$39</definedName>
  </definedNames>
  <calcPr calcId="144525"/>
</workbook>
</file>

<file path=xl/calcChain.xml><?xml version="1.0" encoding="utf-8"?>
<calcChain xmlns="http://schemas.openxmlformats.org/spreadsheetml/2006/main">
  <c r="AG148" i="10" l="1"/>
  <c r="AE148" i="10"/>
  <c r="AD148" i="10"/>
  <c r="AC148" i="10"/>
  <c r="AB148" i="10"/>
  <c r="AA148" i="10"/>
  <c r="Z148" i="10"/>
  <c r="Y148" i="10"/>
  <c r="X148" i="10"/>
  <c r="AE141" i="10"/>
  <c r="AE135" i="10"/>
  <c r="AE133" i="10"/>
  <c r="AE132" i="10"/>
  <c r="AE131" i="10"/>
  <c r="AE129" i="10"/>
  <c r="AE127" i="10"/>
  <c r="AE123" i="10"/>
  <c r="AE122" i="10"/>
  <c r="AE121" i="10"/>
  <c r="AE120" i="10"/>
  <c r="AE119" i="10"/>
  <c r="AE118" i="10"/>
  <c r="AE117" i="10"/>
  <c r="AE114" i="10"/>
  <c r="AE112" i="10"/>
  <c r="AE110" i="10"/>
  <c r="AE105" i="10"/>
  <c r="AE101" i="10"/>
  <c r="AE96" i="10"/>
  <c r="AE90" i="10"/>
  <c r="AE83" i="10"/>
  <c r="AE73" i="10"/>
  <c r="AE61" i="10"/>
  <c r="AE59" i="10"/>
  <c r="AE58" i="10"/>
  <c r="AE56" i="10"/>
  <c r="AE52" i="10"/>
  <c r="AE50" i="10"/>
  <c r="AE40" i="10"/>
  <c r="AE29" i="10"/>
  <c r="AE22" i="10"/>
  <c r="AE4" i="10"/>
</calcChain>
</file>

<file path=xl/sharedStrings.xml><?xml version="1.0" encoding="utf-8"?>
<sst xmlns="http://schemas.openxmlformats.org/spreadsheetml/2006/main" count="370" uniqueCount="282">
  <si>
    <t>نام شرکت</t>
  </si>
  <si>
    <t xml:space="preserve">نام مدير عامل </t>
  </si>
  <si>
    <t xml:space="preserve">نام مدير فني </t>
  </si>
  <si>
    <t>نوع واگن</t>
  </si>
  <si>
    <t xml:space="preserve">سري واگن </t>
  </si>
  <si>
    <t>بهتاش سپاهان</t>
  </si>
  <si>
    <t>محمدرضا صيدگر</t>
  </si>
  <si>
    <t>لبه بلند</t>
  </si>
  <si>
    <t>مسطح</t>
  </si>
  <si>
    <t>لبه کوتاه</t>
  </si>
  <si>
    <t>مسقف</t>
  </si>
  <si>
    <t>شن کش</t>
  </si>
  <si>
    <t>توکاريل</t>
  </si>
  <si>
    <t>حقيقي</t>
  </si>
  <si>
    <t>راه آهن حمل ونقل</t>
  </si>
  <si>
    <t>مخزندار</t>
  </si>
  <si>
    <t>کاروان ريل گلستان</t>
  </si>
  <si>
    <t>ايرالکو</t>
  </si>
  <si>
    <t>حافظ نظري</t>
  </si>
  <si>
    <t>ريل کاران ورسک</t>
  </si>
  <si>
    <t>ابراهيم نصيري دهقان</t>
  </si>
  <si>
    <t>علي محمد قره قزلو</t>
  </si>
  <si>
    <t>راه آهن شرقي بنياد</t>
  </si>
  <si>
    <t>نادرقليچ خاني</t>
  </si>
  <si>
    <t>ريل سير کوثر</t>
  </si>
  <si>
    <t>احسان افضلي</t>
  </si>
  <si>
    <t>ريل ترابر فجر</t>
  </si>
  <si>
    <t>سيداحمدمجتبايي</t>
  </si>
  <si>
    <t>بوتان گاز</t>
  </si>
  <si>
    <t>ايران گاز</t>
  </si>
  <si>
    <t xml:space="preserve">ريل پرداز سير </t>
  </si>
  <si>
    <t>راهوار ريل کوثر</t>
  </si>
  <si>
    <t>سپهر زاوه طوس</t>
  </si>
  <si>
    <t>نورا.... ياراحمدي</t>
  </si>
  <si>
    <t>عزيزا...غفاري</t>
  </si>
  <si>
    <t>فله بر</t>
  </si>
  <si>
    <t>بيکران قشم</t>
  </si>
  <si>
    <t>پارسيان ريل شرق</t>
  </si>
  <si>
    <t>ملک محمد</t>
  </si>
  <si>
    <t>کاردان ريل کالا</t>
  </si>
  <si>
    <t>احمدرضايي</t>
  </si>
  <si>
    <t>کمرشکن</t>
  </si>
  <si>
    <t>سمندريل</t>
  </si>
  <si>
    <t>خودرو بر</t>
  </si>
  <si>
    <t xml:space="preserve">مسطح </t>
  </si>
  <si>
    <t>کامران سياوشي فر</t>
  </si>
  <si>
    <t>آهن ريل کاران</t>
  </si>
  <si>
    <t>سهراب فاضلي</t>
  </si>
  <si>
    <t>مسطح عريض</t>
  </si>
  <si>
    <t>جعفرصادقي</t>
  </si>
  <si>
    <t>برادران مجدپور</t>
  </si>
  <si>
    <t>مجيدمجدپور</t>
  </si>
  <si>
    <t>ابوالفضل رضايي</t>
  </si>
  <si>
    <t>استراکچر</t>
  </si>
  <si>
    <t>ترکيب حمل ونقل</t>
  </si>
  <si>
    <t>علي يوسفي</t>
  </si>
  <si>
    <t>جمشيديان</t>
  </si>
  <si>
    <t>خودروبر</t>
  </si>
  <si>
    <t>جوپار</t>
  </si>
  <si>
    <t>عباس فروتن</t>
  </si>
  <si>
    <t>محمدکريمي</t>
  </si>
  <si>
    <t xml:space="preserve">توكا كشش </t>
  </si>
  <si>
    <t xml:space="preserve">فله بر </t>
  </si>
  <si>
    <t xml:space="preserve">رديف </t>
  </si>
  <si>
    <t>سينا ريل پارس</t>
  </si>
  <si>
    <t xml:space="preserve">لبه بلند </t>
  </si>
  <si>
    <t xml:space="preserve">نورالرضا </t>
  </si>
  <si>
    <t>تركيب حمل و نقل</t>
  </si>
  <si>
    <t>سمند ريل</t>
  </si>
  <si>
    <t>كاردان ريل كالا</t>
  </si>
  <si>
    <t>جمع</t>
  </si>
  <si>
    <t>محمدجواد انتظاری</t>
  </si>
  <si>
    <t>بهرام پرورش</t>
  </si>
  <si>
    <t>ناصر بختیاری</t>
  </si>
  <si>
    <t>ناصر صوفی</t>
  </si>
  <si>
    <t>عبدا... فروزش</t>
  </si>
  <si>
    <t>سیروس جعفری</t>
  </si>
  <si>
    <t>احمد رضايي</t>
  </si>
  <si>
    <t>توكا ريل</t>
  </si>
  <si>
    <t>فولاد ريل جنوب</t>
  </si>
  <si>
    <t>ريل پرداز سير</t>
  </si>
  <si>
    <t>شن كش</t>
  </si>
  <si>
    <t>خدمات مهندسي</t>
  </si>
  <si>
    <t>ريل كاران ورسك</t>
  </si>
  <si>
    <t>شركتهاي حمل و نقل ريلي داراي مجوز صدور بارنامه و انجام امور حمل و نقل مستقيم در شبكه ريلي</t>
  </si>
  <si>
    <t>رديف</t>
  </si>
  <si>
    <t xml:space="preserve"> نام  شركت</t>
  </si>
  <si>
    <t>مدير عامل</t>
  </si>
  <si>
    <t>آدرس</t>
  </si>
  <si>
    <t>تلفن</t>
  </si>
  <si>
    <t>نمابر</t>
  </si>
  <si>
    <t>لبه بلند 6 محوره</t>
  </si>
  <si>
    <t>اصفهان خ هزار جريب خ شيخ کليني پ ۷۸</t>
  </si>
  <si>
    <t>031-3۶۶90282</t>
  </si>
  <si>
    <t>031-36690285</t>
  </si>
  <si>
    <t>لبه بلند - شن كش-مسقف-
 لبه كوتاه- مسطح</t>
  </si>
  <si>
    <t>اصفهان –ميدان آزادي- خ هزار جريب- خ آزادي پلاك ۱۲</t>
  </si>
  <si>
    <t>031-36682262</t>
  </si>
  <si>
    <t xml:space="preserve">031-36694994 </t>
  </si>
  <si>
    <t>كدپستي ۸۱۶۸۸۳۲۸۷۱</t>
  </si>
  <si>
    <t>031-39695065</t>
  </si>
  <si>
    <t xml:space="preserve"> حافظ نظري</t>
  </si>
  <si>
    <t>لبه كوتاه- لبه بلند</t>
  </si>
  <si>
    <t>تهران – خ جهان آرا- خ ۴۱ غربي – پلاك ۱۰ طبقه ۱</t>
  </si>
  <si>
    <t>آسيا سيرارس</t>
  </si>
  <si>
    <t>منوچهر هادی</t>
  </si>
  <si>
    <t>031-36505026-8</t>
  </si>
  <si>
    <t>031-36504798</t>
  </si>
  <si>
    <t>لبه بلند- مخزندار</t>
  </si>
  <si>
    <t>تهران-ميدان انقلاب - خ كارگر شمالي – خ نصرت بعداز جمالزاده غرب پ۱۲۴</t>
  </si>
  <si>
    <t>حمل ونقل بین المللی پارسیان (ریلی نیرو)</t>
  </si>
  <si>
    <t>خ مطهري – خ سهروردي جنوبي كوچه اسلامي پ۴</t>
  </si>
  <si>
    <t>كدپستي : ۱۴۴۴۷۴۳۵۱۳</t>
  </si>
  <si>
    <t>فولاد ریل توس</t>
  </si>
  <si>
    <t>غلامرضا ميلانلو</t>
  </si>
  <si>
    <t xml:space="preserve"> لبه بلند </t>
  </si>
  <si>
    <t>نيشابور- كيلومتر ۱۵ جاده قديم سبزوار –مجاور سايت مجتمع فولاد خراسان كد پستي ۵۳۴۴۱-۹۳۱۴۸</t>
  </si>
  <si>
    <t>051-38112229</t>
  </si>
  <si>
    <t>051-38841292</t>
  </si>
  <si>
    <t>حمل ونقل تركيبي كشتيراني</t>
  </si>
  <si>
    <t>لبه كوتاه – مخزندار</t>
  </si>
  <si>
    <t>تهران – زير پل كريمخان- ابتداي ايرانشهر پ ۲۳۷</t>
  </si>
  <si>
    <t>امیر رضا طاهریان</t>
  </si>
  <si>
    <t>لبه كوتاه- خودروبر- مسطح</t>
  </si>
  <si>
    <t>كيلومتر ۱۴ آزاد راه تهران- كرج شهرك پيكان شهر ساختمان سمند ۳ طبقه دوم انتهاي راهرو</t>
  </si>
  <si>
    <t xml:space="preserve"> سید احمد مجتبايي</t>
  </si>
  <si>
    <t>تهران –خ وليعصر_خ شهيد عباسپور(توانير شمالي) پلاك ۳۱ جديد طبقه دوم</t>
  </si>
  <si>
    <t>مهندسي ساختمان وتاسيسات راه آهن (بالاست)</t>
  </si>
  <si>
    <t>سيروس جعفري</t>
  </si>
  <si>
    <t>تهران خ ايتاليا نبش خ طوس پ ۲۴</t>
  </si>
  <si>
    <t>۸۸۹۵۵۸۵۱-3</t>
  </si>
  <si>
    <t>تهران-پاسداران-بوستان نهم- نبش داوود اسلامی– پلاك 
43 واحد 201</t>
  </si>
  <si>
    <t>علی اصغر مظفری فرد</t>
  </si>
  <si>
    <t xml:space="preserve"> ابراهيم نصيري دهقان</t>
  </si>
  <si>
    <t>تهران خ شريعتي بالاتر از پيچ شميران خ پيرجمالي پ ۲۶ ط ۱ شرقي</t>
  </si>
  <si>
    <t>۷۷۶۲۴۷۷۰-4</t>
  </si>
  <si>
    <t>نورالله یار احمدی</t>
  </si>
  <si>
    <t>051-17127450</t>
  </si>
  <si>
    <t xml:space="preserve">حمل و نقل چند وجهی سایپا </t>
  </si>
  <si>
    <t>محمد علی قادری</t>
  </si>
  <si>
    <t xml:space="preserve">لبه کوتاه - خودرو بر - مسطح </t>
  </si>
  <si>
    <t>لبه كوتاه- مسطح</t>
  </si>
  <si>
    <t>حمل و نقل بین المللی برادران مجد پور</t>
  </si>
  <si>
    <t>مجيد 
مجد پور</t>
  </si>
  <si>
    <t>لبه كوتاه- استراكچردار</t>
  </si>
  <si>
    <t>مسقف- كمرشكن</t>
  </si>
  <si>
    <t>مسقف- مخزندار</t>
  </si>
  <si>
    <t xml:space="preserve">مخزندار و لبه بلند </t>
  </si>
  <si>
    <t>تهران-پاسداران-ميدان هروي- خ شهيدافشار(ساقدوش)نبش گلستان سوم –
 پلاك ۱۲۴ واحد ۱۰-۱۱- ۱۲</t>
  </si>
  <si>
    <t>05138112226-8</t>
  </si>
  <si>
    <t>عبادا... فروزش</t>
  </si>
  <si>
    <t>گهرترابر سيرجان</t>
  </si>
  <si>
    <t>خصوصی</t>
  </si>
  <si>
    <t>تعداد واگن تحويل شده به شرکت</t>
  </si>
  <si>
    <t>لبه بلند شش محوره</t>
  </si>
  <si>
    <t>ويژه</t>
  </si>
  <si>
    <t>يخچالدار</t>
  </si>
  <si>
    <t>گروه حمل و نقل داخلی</t>
  </si>
  <si>
    <t>اطلاعات شرکتهاي مالک واگن خصوصي (آخرین ویرایش 950310)</t>
  </si>
  <si>
    <t>امکانات وتوانايي مالي(دارا بودن 20٪ ارزش ناوگان ريلي در اختيار)</t>
  </si>
  <si>
    <t>دفتر کار با کاربري
 تجاري و اداري</t>
  </si>
  <si>
    <t>ثبت موضوع حمل ونقلي
 در اساس نامه شرکت</t>
  </si>
  <si>
    <t>دارد</t>
  </si>
  <si>
    <t>ندارد</t>
  </si>
  <si>
    <t>اصغر زیاری</t>
  </si>
  <si>
    <t>راه آهن حمل ونقل
(واگن سری 354001-345999، تعداد 898 واگن می باشد که ده واگن تحویل قعطی نشده)</t>
  </si>
  <si>
    <t>حسن محمودی</t>
  </si>
  <si>
    <t>فولادريل جنوب
(تعداد 526 واگن فولاد خوزستان در آمار شرکت فولاد ریل جنوب آورده شده است)</t>
  </si>
  <si>
    <t>شهبازیان</t>
  </si>
  <si>
    <t>حمل و نقل بین المللی پارسیان(ریلی نیرو)</t>
  </si>
  <si>
    <t>رحمانی نیا</t>
  </si>
  <si>
    <r>
      <t xml:space="preserve">ريل ابريشم پارس
</t>
    </r>
    <r>
      <rPr>
        <sz val="7"/>
        <rFont val="B Zar"/>
        <charset val="178"/>
      </rPr>
      <t>(علاوه بر واگن های مذکور شرکت بایستی 16 واگن خارجی نیز به صورت ملکی داشته باشد)</t>
    </r>
  </si>
  <si>
    <t>حمیدرضا کاشی</t>
  </si>
  <si>
    <t>امیررضا طاهریان</t>
  </si>
  <si>
    <t>سید مجتبی مرعشی</t>
  </si>
  <si>
    <t>آسياسير ارس</t>
  </si>
  <si>
    <t>حمل و نقل ترکيبي کشتيراني</t>
  </si>
  <si>
    <t>غلامرضا اشتری</t>
  </si>
  <si>
    <t>سايپا لجستیک</t>
  </si>
  <si>
    <t>محمد منجزي پور</t>
  </si>
  <si>
    <t>احمد رضایی</t>
  </si>
  <si>
    <t>فریدونی</t>
  </si>
  <si>
    <t>سلیم نیا</t>
  </si>
  <si>
    <t>فضلی</t>
  </si>
  <si>
    <t xml:space="preserve">صفاريل </t>
  </si>
  <si>
    <t>رحيم مجيدي</t>
  </si>
  <si>
    <t>مجيدمجيدي</t>
  </si>
  <si>
    <t>محمد مهری</t>
  </si>
  <si>
    <t>رشیدیان</t>
  </si>
  <si>
    <t>محسن فاتحی زاده</t>
  </si>
  <si>
    <t>اکرامی</t>
  </si>
  <si>
    <t>رعد تبريز</t>
  </si>
  <si>
    <t>احمد کریمی پور</t>
  </si>
  <si>
    <t>سیاوشی فر</t>
  </si>
  <si>
    <t>نوروزی</t>
  </si>
  <si>
    <t xml:space="preserve">فولاد ریل توس </t>
  </si>
  <si>
    <t>تجارت کوشش سپاهان</t>
  </si>
  <si>
    <t>شکرا.. شفیع زاده</t>
  </si>
  <si>
    <t>شکراله شفیع زاده</t>
  </si>
  <si>
    <t>گهر ترابر سیرجان</t>
  </si>
  <si>
    <t>متالورژی ایندکمیستری پرودکت پارس</t>
  </si>
  <si>
    <t>تهران-خیابان وزرا-خیابان پنجم-پلاک23</t>
  </si>
  <si>
    <t>کیوان سیف اله زاده</t>
  </si>
  <si>
    <t>تهران0خیابان دکتر فاطمی-روبه روی هتل لاله-ساختمان نگین-پلاک272</t>
  </si>
  <si>
    <t>فرهنگ طلوعی</t>
  </si>
  <si>
    <t>علی حسین فرخی</t>
  </si>
  <si>
    <t>محمد انجم شعاع</t>
  </si>
  <si>
    <t>تهران – خيابان خالد اسلامبولی – کوچه سوم – پلاك15</t>
  </si>
  <si>
    <t>محمدرضا احمدی بهروز</t>
  </si>
  <si>
    <t>تهران – خيابان احمدقصیر - خیابان سیزدهم – طبقه سوم-پلاک20 -کد پستی1513753511</t>
  </si>
  <si>
    <t>سبحان نظری</t>
  </si>
  <si>
    <t>تهران میدان توحید خیابان نصرت غربی،بعد از تقاطع خوش،پلاک158،کدپستی1457976741</t>
  </si>
  <si>
    <t>محمد حسین حاجی مراد خانی</t>
  </si>
  <si>
    <t>ریل سیر کوثر</t>
  </si>
  <si>
    <t>تهران، آفریقا، خیابان شریفی،پلاک 10، طبقه 5 ، واحد15</t>
  </si>
  <si>
    <t>88193762-4</t>
  </si>
  <si>
    <t>19699-53751</t>
  </si>
  <si>
    <t>مشهد -بولوار شهید قرنی -بین قرنی21 و 22 ساختمان تجاری مجد1 - ورودی اداری2 -ط 5 واحد504 کد پستی 9195811461</t>
  </si>
  <si>
    <t>05137127383
 05137126370-1</t>
  </si>
  <si>
    <t xml:space="preserve">سیرجان. بلوار دکتر صفارزاده.خ امام.خ علم </t>
  </si>
  <si>
    <t>اصفهان-خیابان هزار جریب-بهد از مهمانسرای جهانگردی-ورودی7-واحد2- کدپستی8174663867</t>
  </si>
  <si>
    <t>031-36736711</t>
  </si>
  <si>
    <t>021-66592466</t>
  </si>
  <si>
    <t>خیابان کارگر شمالی- کوچه هما- پلاک4-واحد5</t>
  </si>
  <si>
    <t>نوع مالکیت</t>
  </si>
  <si>
    <t>تاریخ تاسیس</t>
  </si>
  <si>
    <t xml:space="preserve">تهران- خ خردمند شمالي شماره ۱۲۵ ساختمان كفرنگ طبقه ۲ پلاك ۹۵ </t>
  </si>
  <si>
    <t>مهران برومند</t>
  </si>
  <si>
    <t>محسن سعید بخش</t>
  </si>
  <si>
    <t>محمد حسین هاشمی</t>
  </si>
  <si>
    <t>اصفهان -سپاهان شهر - بلوارغدیر- خیابان تعاون3 - پلاک 47 
دفتر تهران : میدان ارزانتین، خیابان وزراء، کوچه 8، پلاک 3، واحد 3</t>
  </si>
  <si>
    <t>محمد باقر نوفلی</t>
  </si>
  <si>
    <t>بزرگراه آیت اله سعیدی - بعد از مصلی چهاردانگه -پلاک218</t>
  </si>
  <si>
    <t>info@tukarail.com</t>
  </si>
  <si>
    <t>www.pitdc.com.</t>
  </si>
  <si>
    <t>Website: www.btsco.ir</t>
  </si>
  <si>
    <t>Email:info@btsco.ir</t>
  </si>
  <si>
    <t>Website: www.fooladrail.com</t>
  </si>
  <si>
    <t>Email: info@fooladrail.com</t>
  </si>
  <si>
    <t>Website:www.asiaseiraras.com</t>
  </si>
  <si>
    <t>Email:asa@asiaseiraras.com</t>
  </si>
  <si>
    <t>Webs ite:www.R P S eir.com</t>
  </si>
  <si>
    <t>Email:info@railpardaz.com</t>
  </si>
  <si>
    <t>Webs ite:www.m-mtc.com</t>
  </si>
  <si>
    <t>Email:info@m-mtc.com</t>
  </si>
  <si>
    <t>Webs ite:www.samandrail.ir</t>
  </si>
  <si>
    <t>Email:info@samandrail.ir</t>
  </si>
  <si>
    <t>Webs ite: www.ballas t.ir</t>
  </si>
  <si>
    <t>Email: info@ballas t.ir</t>
  </si>
  <si>
    <t>Website: srpt.ir</t>
  </si>
  <si>
    <t>Email: info@srpt.ir</t>
  </si>
  <si>
    <t>Website: sepehrtoos.com</t>
  </si>
  <si>
    <t>Website:www.saipalogistics.ir</t>
  </si>
  <si>
    <t>Email:info@saipalogistics.ir</t>
  </si>
  <si>
    <t>Website:www.tarkibhamlonaghl.ir</t>
  </si>
  <si>
    <t>Email:info@majdpourbros.com</t>
  </si>
  <si>
    <t xml:space="preserve">www.tukarail.com </t>
  </si>
  <si>
    <t>http://www.fooladrailtoos.com/</t>
  </si>
  <si>
    <t>http://parsianrail.ir/</t>
  </si>
  <si>
    <t>http://gttmco.ir</t>
  </si>
  <si>
    <t>info@gttmco.ir</t>
  </si>
  <si>
    <t>http://t-k-s.ir/</t>
  </si>
  <si>
    <t>http://railseir.ir</t>
  </si>
  <si>
    <t xml:space="preserve">www.jamrayan.com </t>
  </si>
  <si>
    <t>info@t-k-s.ir</t>
  </si>
  <si>
    <t>info@tarkibtrans.ir</t>
  </si>
  <si>
    <t>info@fooladrail.com</t>
  </si>
  <si>
    <t>info@pitdc.com</t>
  </si>
  <si>
    <t>info@rwt.ir</t>
  </si>
  <si>
    <t>info@rpseir.com</t>
  </si>
  <si>
    <t>info@ballast.ir</t>
  </si>
  <si>
    <t>info@fooladrailtoos.com</t>
  </si>
  <si>
    <t>info@fooladrail@gmail.com</t>
  </si>
  <si>
    <t>Email:info@sepehrtoos.com</t>
  </si>
  <si>
    <t>rail_tarabar@yahoo.com</t>
  </si>
  <si>
    <t>majdpour.bros@yahoo.com</t>
  </si>
  <si>
    <t>rskousar.com@gmail.com</t>
  </si>
  <si>
    <t>e_afzali@yahoo.com</t>
  </si>
  <si>
    <t>sepehrzavehtoos@gmail.com</t>
  </si>
  <si>
    <t>http://www.rwt.ir/</t>
  </si>
  <si>
    <t xml:space="preserve">راه های ارتباطی </t>
  </si>
  <si>
    <t>info@mcp-pars.com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</si>
</sst>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000401]0"/>
  </numFmts>
  <fonts count="16">
    <font>
      <sz val="11"/>
      <color theme="1"/>
      <name val="Calibri"/>
      <family val="2"/>
      <charset val="178"/>
      <scheme val="minor"/>
    </font>
    <font>
      <sz val="11"/>
      <name val="B Zar"/>
      <charset val="178"/>
    </font>
    <font>
      <sz val="11"/>
      <color theme="0"/>
      <name val="B Zar"/>
      <charset val="178"/>
    </font>
    <font>
      <sz val="12"/>
      <color theme="1"/>
      <name val="B Zar"/>
      <charset val="178"/>
    </font>
    <font>
      <b/>
      <sz val="11"/>
      <color theme="1"/>
      <name val="B Zar"/>
      <charset val="178"/>
    </font>
    <font>
      <sz val="11"/>
      <color theme="1"/>
      <name val="B Zar"/>
      <charset val="178"/>
    </font>
    <font>
      <b/>
      <sz val="10"/>
      <color theme="1"/>
      <name val="B Zar"/>
      <charset val="178"/>
    </font>
    <font>
      <b/>
      <sz val="11"/>
      <color theme="0"/>
      <name val="B Zar"/>
      <charset val="178"/>
    </font>
    <font>
      <b/>
      <sz val="14"/>
      <name val="B Zar"/>
      <charset val="178"/>
    </font>
    <font>
      <b/>
      <sz val="11"/>
      <name val="B Zar"/>
      <charset val="178"/>
    </font>
    <font>
      <sz val="7"/>
      <name val="B Zar"/>
      <charset val="178"/>
    </font>
    <font>
      <b/>
      <i/>
      <sz val="11"/>
      <name val="B Zar"/>
      <charset val="178"/>
    </font>
    <font>
      <u/>
      <sz val="11"/>
      <color theme="10"/>
      <name val="Calibri"/>
      <family val="2"/>
      <charset val="178"/>
      <scheme val="minor"/>
    </font>
    <font>
      <u/>
      <sz val="11"/>
      <color theme="1"/>
      <name val="Calibri"/>
      <family val="2"/>
      <charset val="178"/>
      <scheme val="minor"/>
    </font>
    <font>
      <sz val="10"/>
      <color theme="1"/>
      <name val="B Zar"/>
      <charset val="178"/>
    </font>
    <font>
      <sz val="11"/>
      <color theme="1"/>
      <name val="Calibri"/>
      <family val="2"/>
      <charset val="17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F3A7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8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5" borderId="48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 readingOrder="1"/>
    </xf>
    <xf numFmtId="0" fontId="6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wrapText="1"/>
    </xf>
    <xf numFmtId="0" fontId="13" fillId="0" borderId="9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0" xfId="0" applyFont="1"/>
    <xf numFmtId="0" fontId="0" fillId="0" borderId="0" xfId="0" applyFont="1"/>
    <xf numFmtId="0" fontId="13" fillId="0" borderId="8" xfId="1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 wrapText="1"/>
    </xf>
    <xf numFmtId="0" fontId="7" fillId="5" borderId="48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47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6F3A7"/>
      <color rgb="FFF1EC0E"/>
      <color rgb="FFF1F117"/>
      <color rgb="FFCD81B2"/>
      <color rgb="FFECEA9E"/>
      <color rgb="FFBEE4CD"/>
      <color rgb="FF98D4B0"/>
      <color rgb="FF147224"/>
      <color rgb="FF00FF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pitdc.com" TargetMode="External"/><Relationship Id="rId13" Type="http://schemas.openxmlformats.org/officeDocument/2006/relationships/hyperlink" Target="mailto:info@fooladrail@gmail.com" TargetMode="External"/><Relationship Id="rId18" Type="http://schemas.openxmlformats.org/officeDocument/2006/relationships/hyperlink" Target="mailto:sepehrzavehtoos@gmail.com" TargetMode="External"/><Relationship Id="rId3" Type="http://schemas.openxmlformats.org/officeDocument/2006/relationships/hyperlink" Target="mailto:info@gttmco.ir" TargetMode="External"/><Relationship Id="rId7" Type="http://schemas.openxmlformats.org/officeDocument/2006/relationships/hyperlink" Target="mailto:info@fooladrail.com" TargetMode="External"/><Relationship Id="rId12" Type="http://schemas.openxmlformats.org/officeDocument/2006/relationships/hyperlink" Target="mailto:info@fooladrailtoos.com" TargetMode="External"/><Relationship Id="rId17" Type="http://schemas.openxmlformats.org/officeDocument/2006/relationships/hyperlink" Target="mailto:e_afzali@yahoo.com" TargetMode="External"/><Relationship Id="rId2" Type="http://schemas.openxmlformats.org/officeDocument/2006/relationships/hyperlink" Target="http://gttmco.ir/" TargetMode="External"/><Relationship Id="rId16" Type="http://schemas.openxmlformats.org/officeDocument/2006/relationships/hyperlink" Target="mailto:rskousar.com@gmail.com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mailto:info@tukarail.com" TargetMode="External"/><Relationship Id="rId6" Type="http://schemas.openxmlformats.org/officeDocument/2006/relationships/hyperlink" Target="mailto:info@tarkibtrans.ir" TargetMode="External"/><Relationship Id="rId11" Type="http://schemas.openxmlformats.org/officeDocument/2006/relationships/hyperlink" Target="mailto:info@ballast.ir" TargetMode="External"/><Relationship Id="rId5" Type="http://schemas.openxmlformats.org/officeDocument/2006/relationships/hyperlink" Target="mailto:info@t-k-s.ir" TargetMode="External"/><Relationship Id="rId15" Type="http://schemas.openxmlformats.org/officeDocument/2006/relationships/hyperlink" Target="mailto:majdpour.bros@yahoo.com" TargetMode="External"/><Relationship Id="rId10" Type="http://schemas.openxmlformats.org/officeDocument/2006/relationships/hyperlink" Target="mailto:info@rpseir.com" TargetMode="External"/><Relationship Id="rId19" Type="http://schemas.openxmlformats.org/officeDocument/2006/relationships/hyperlink" Target="mailto:info@mcp-pars.com" TargetMode="External"/><Relationship Id="rId4" Type="http://schemas.openxmlformats.org/officeDocument/2006/relationships/hyperlink" Target="http://railseir.ir/" TargetMode="External"/><Relationship Id="rId9" Type="http://schemas.openxmlformats.org/officeDocument/2006/relationships/hyperlink" Target="mailto:info@rwt.ir" TargetMode="External"/><Relationship Id="rId14" Type="http://schemas.openxmlformats.org/officeDocument/2006/relationships/hyperlink" Target="mailto:rail_tarabar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Q1:AG149"/>
  <sheetViews>
    <sheetView rightToLeft="1" topLeftCell="Q124" workbookViewId="0">
      <selection activeCell="AE134" sqref="AE134"/>
    </sheetView>
  </sheetViews>
  <sheetFormatPr defaultRowHeight="19.5"/>
  <cols>
    <col min="17" max="17" width="5.42578125" style="4" bestFit="1" customWidth="1"/>
    <col min="18" max="18" width="16.42578125" style="4" bestFit="1" customWidth="1"/>
    <col min="19" max="19" width="14.28515625" style="4" customWidth="1"/>
    <col min="20" max="20" width="13" style="4" customWidth="1"/>
    <col min="21" max="21" width="11.140625" style="4" customWidth="1"/>
    <col min="22" max="22" width="15.42578125" style="4" bestFit="1" customWidth="1"/>
    <col min="23" max="23" width="9.140625" style="4"/>
    <col min="24" max="24" width="15.5703125" style="4" customWidth="1"/>
    <col min="25" max="25" width="11.28515625" style="4" hidden="1" customWidth="1"/>
    <col min="26" max="26" width="12.5703125" style="4" hidden="1" customWidth="1"/>
    <col min="27" max="29" width="0" style="4" hidden="1" customWidth="1"/>
    <col min="30" max="30" width="1.85546875" style="4" hidden="1" customWidth="1"/>
    <col min="31" max="31" width="9.140625" style="4"/>
  </cols>
  <sheetData>
    <row r="1" spans="17:31" ht="24.75" thickBot="1">
      <c r="Q1" s="217" t="s">
        <v>158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</row>
    <row r="2" spans="17:31">
      <c r="Q2" s="218" t="s">
        <v>63</v>
      </c>
      <c r="R2" s="220" t="s">
        <v>0</v>
      </c>
      <c r="S2" s="224" t="s">
        <v>1</v>
      </c>
      <c r="T2" s="228" t="s">
        <v>2</v>
      </c>
      <c r="U2" s="222" t="s">
        <v>3</v>
      </c>
      <c r="V2" s="224" t="s">
        <v>4</v>
      </c>
      <c r="W2" s="224"/>
      <c r="X2" s="226" t="s">
        <v>153</v>
      </c>
      <c r="Y2" s="220" t="s">
        <v>159</v>
      </c>
      <c r="Z2" s="224"/>
      <c r="AA2" s="224" t="s">
        <v>160</v>
      </c>
      <c r="AB2" s="224"/>
      <c r="AC2" s="224" t="s">
        <v>161</v>
      </c>
      <c r="AD2" s="228"/>
      <c r="AE2" s="218" t="s">
        <v>70</v>
      </c>
    </row>
    <row r="3" spans="17:31" ht="98.25" thickBot="1">
      <c r="Q3" s="219"/>
      <c r="R3" s="221"/>
      <c r="S3" s="225"/>
      <c r="T3" s="231"/>
      <c r="U3" s="223"/>
      <c r="V3" s="225"/>
      <c r="W3" s="225"/>
      <c r="X3" s="227"/>
      <c r="Y3" s="5" t="s">
        <v>162</v>
      </c>
      <c r="Z3" s="6" t="s">
        <v>163</v>
      </c>
      <c r="AA3" s="6" t="s">
        <v>162</v>
      </c>
      <c r="AB3" s="6" t="s">
        <v>163</v>
      </c>
      <c r="AC3" s="6" t="s">
        <v>162</v>
      </c>
      <c r="AD3" s="7" t="s">
        <v>163</v>
      </c>
      <c r="AE3" s="219"/>
    </row>
    <row r="4" spans="17:31">
      <c r="Q4" s="175">
        <v>1</v>
      </c>
      <c r="R4" s="177" t="s">
        <v>5</v>
      </c>
      <c r="S4" s="179" t="s">
        <v>164</v>
      </c>
      <c r="T4" s="166" t="s">
        <v>6</v>
      </c>
      <c r="U4" s="214" t="s">
        <v>7</v>
      </c>
      <c r="V4" s="8">
        <v>352501</v>
      </c>
      <c r="W4" s="8">
        <v>352605</v>
      </c>
      <c r="X4" s="9">
        <v>105</v>
      </c>
      <c r="Y4" s="10"/>
      <c r="Z4" s="8"/>
      <c r="AA4" s="8"/>
      <c r="AB4" s="8"/>
      <c r="AC4" s="8"/>
      <c r="AD4" s="11"/>
      <c r="AE4" s="175">
        <f>SUM(X4:X21)</f>
        <v>2963</v>
      </c>
    </row>
    <row r="5" spans="17:31">
      <c r="Q5" s="198"/>
      <c r="R5" s="199"/>
      <c r="S5" s="212"/>
      <c r="T5" s="229"/>
      <c r="U5" s="215"/>
      <c r="V5" s="12">
        <v>353401</v>
      </c>
      <c r="W5" s="12">
        <v>353450</v>
      </c>
      <c r="X5" s="13">
        <v>50</v>
      </c>
      <c r="Y5" s="14"/>
      <c r="Z5" s="12"/>
      <c r="AA5" s="12"/>
      <c r="AB5" s="12"/>
      <c r="AC5" s="12"/>
      <c r="AD5" s="15"/>
      <c r="AE5" s="198"/>
    </row>
    <row r="6" spans="17:31">
      <c r="Q6" s="198"/>
      <c r="R6" s="199"/>
      <c r="S6" s="212"/>
      <c r="T6" s="229"/>
      <c r="U6" s="215"/>
      <c r="V6" s="12">
        <v>352611</v>
      </c>
      <c r="W6" s="12">
        <v>352900</v>
      </c>
      <c r="X6" s="13">
        <v>290</v>
      </c>
      <c r="Y6" s="14"/>
      <c r="Z6" s="12"/>
      <c r="AA6" s="12"/>
      <c r="AB6" s="12"/>
      <c r="AC6" s="12"/>
      <c r="AD6" s="15"/>
      <c r="AE6" s="198"/>
    </row>
    <row r="7" spans="17:31">
      <c r="Q7" s="198"/>
      <c r="R7" s="199"/>
      <c r="S7" s="212"/>
      <c r="T7" s="229"/>
      <c r="U7" s="215"/>
      <c r="V7" s="12">
        <v>343071</v>
      </c>
      <c r="W7" s="12">
        <v>343130</v>
      </c>
      <c r="X7" s="125">
        <v>60</v>
      </c>
      <c r="Y7" s="14"/>
      <c r="Z7" s="12"/>
      <c r="AA7" s="12"/>
      <c r="AB7" s="12"/>
      <c r="AC7" s="12"/>
      <c r="AD7" s="15"/>
      <c r="AE7" s="198"/>
    </row>
    <row r="8" spans="17:31">
      <c r="Q8" s="198"/>
      <c r="R8" s="199"/>
      <c r="S8" s="212"/>
      <c r="T8" s="229"/>
      <c r="U8" s="215"/>
      <c r="V8" s="12">
        <v>343701</v>
      </c>
      <c r="W8" s="12">
        <v>343950</v>
      </c>
      <c r="X8" s="125">
        <v>250</v>
      </c>
      <c r="Y8" s="14"/>
      <c r="Z8" s="12"/>
      <c r="AA8" s="12"/>
      <c r="AB8" s="12"/>
      <c r="AC8" s="12"/>
      <c r="AD8" s="15"/>
      <c r="AE8" s="198"/>
    </row>
    <row r="9" spans="17:31">
      <c r="Q9" s="198"/>
      <c r="R9" s="199"/>
      <c r="S9" s="212"/>
      <c r="T9" s="229"/>
      <c r="U9" s="215"/>
      <c r="V9" s="12">
        <v>355501</v>
      </c>
      <c r="W9" s="12">
        <v>355784</v>
      </c>
      <c r="X9" s="13">
        <v>213</v>
      </c>
      <c r="Y9" s="14"/>
      <c r="Z9" s="12"/>
      <c r="AA9" s="12"/>
      <c r="AB9" s="12"/>
      <c r="AC9" s="12"/>
      <c r="AD9" s="15"/>
      <c r="AE9" s="198"/>
    </row>
    <row r="10" spans="17:31">
      <c r="Q10" s="198"/>
      <c r="R10" s="199"/>
      <c r="S10" s="212"/>
      <c r="T10" s="229"/>
      <c r="U10" s="215"/>
      <c r="V10" s="12">
        <v>346801</v>
      </c>
      <c r="W10" s="12">
        <v>347239</v>
      </c>
      <c r="X10" s="13">
        <v>397</v>
      </c>
      <c r="Y10" s="14"/>
      <c r="Z10" s="12"/>
      <c r="AA10" s="12"/>
      <c r="AB10" s="12"/>
      <c r="AC10" s="12"/>
      <c r="AD10" s="15"/>
      <c r="AE10" s="198"/>
    </row>
    <row r="11" spans="17:31">
      <c r="Q11" s="198"/>
      <c r="R11" s="199"/>
      <c r="S11" s="212"/>
      <c r="T11" s="229"/>
      <c r="U11" s="215"/>
      <c r="V11" s="12">
        <v>343001</v>
      </c>
      <c r="W11" s="12">
        <v>343070</v>
      </c>
      <c r="X11" s="125">
        <v>69</v>
      </c>
      <c r="Y11" s="14"/>
      <c r="Z11" s="12"/>
      <c r="AA11" s="12"/>
      <c r="AB11" s="12"/>
      <c r="AC11" s="12"/>
      <c r="AD11" s="15"/>
      <c r="AE11" s="198"/>
    </row>
    <row r="12" spans="17:31">
      <c r="Q12" s="198"/>
      <c r="R12" s="199"/>
      <c r="S12" s="212"/>
      <c r="T12" s="229"/>
      <c r="U12" s="215"/>
      <c r="V12" s="12">
        <v>343529</v>
      </c>
      <c r="W12" s="12">
        <v>343700</v>
      </c>
      <c r="X12" s="125">
        <v>172</v>
      </c>
      <c r="Y12" s="14"/>
      <c r="Z12" s="12"/>
      <c r="AA12" s="12"/>
      <c r="AB12" s="12"/>
      <c r="AC12" s="12"/>
      <c r="AD12" s="15"/>
      <c r="AE12" s="198"/>
    </row>
    <row r="13" spans="17:31">
      <c r="Q13" s="198"/>
      <c r="R13" s="199"/>
      <c r="S13" s="212"/>
      <c r="T13" s="229"/>
      <c r="U13" s="215"/>
      <c r="V13" s="12">
        <v>354211</v>
      </c>
      <c r="W13" s="12">
        <v>354420</v>
      </c>
      <c r="X13" s="13">
        <v>210</v>
      </c>
      <c r="Y13" s="14"/>
      <c r="Z13" s="12"/>
      <c r="AA13" s="12"/>
      <c r="AB13" s="12"/>
      <c r="AC13" s="12"/>
      <c r="AD13" s="15"/>
      <c r="AE13" s="198"/>
    </row>
    <row r="14" spans="17:31">
      <c r="Q14" s="198"/>
      <c r="R14" s="199"/>
      <c r="S14" s="212"/>
      <c r="T14" s="229"/>
      <c r="U14" s="215"/>
      <c r="V14" s="12">
        <v>354426</v>
      </c>
      <c r="W14" s="12">
        <v>354429</v>
      </c>
      <c r="X14" s="13">
        <v>4</v>
      </c>
      <c r="Y14" s="14"/>
      <c r="Z14" s="12"/>
      <c r="AA14" s="12"/>
      <c r="AB14" s="12"/>
      <c r="AC14" s="12"/>
      <c r="AD14" s="15"/>
      <c r="AE14" s="198"/>
    </row>
    <row r="15" spans="17:31">
      <c r="Q15" s="198"/>
      <c r="R15" s="199"/>
      <c r="S15" s="212"/>
      <c r="T15" s="229"/>
      <c r="U15" s="215"/>
      <c r="V15" s="12">
        <v>343131</v>
      </c>
      <c r="W15" s="12">
        <v>343300</v>
      </c>
      <c r="X15" s="125">
        <v>170</v>
      </c>
      <c r="Y15" s="14"/>
      <c r="Z15" s="12"/>
      <c r="AA15" s="12"/>
      <c r="AB15" s="12"/>
      <c r="AC15" s="12"/>
      <c r="AD15" s="15"/>
      <c r="AE15" s="198"/>
    </row>
    <row r="16" spans="17:31">
      <c r="Q16" s="198"/>
      <c r="R16" s="199"/>
      <c r="S16" s="212"/>
      <c r="T16" s="229"/>
      <c r="U16" s="16" t="s">
        <v>8</v>
      </c>
      <c r="V16" s="12">
        <v>457002</v>
      </c>
      <c r="W16" s="12">
        <v>457186</v>
      </c>
      <c r="X16" s="13">
        <v>41</v>
      </c>
      <c r="Y16" s="14"/>
      <c r="Z16" s="12"/>
      <c r="AA16" s="12"/>
      <c r="AB16" s="12"/>
      <c r="AC16" s="12"/>
      <c r="AD16" s="15"/>
      <c r="AE16" s="198"/>
    </row>
    <row r="17" spans="17:31">
      <c r="Q17" s="198"/>
      <c r="R17" s="199"/>
      <c r="S17" s="212"/>
      <c r="T17" s="229"/>
      <c r="U17" s="16" t="s">
        <v>9</v>
      </c>
      <c r="V17" s="12">
        <v>247305</v>
      </c>
      <c r="W17" s="12">
        <v>247567</v>
      </c>
      <c r="X17" s="13">
        <v>200</v>
      </c>
      <c r="Y17" s="14"/>
      <c r="Z17" s="12"/>
      <c r="AA17" s="12"/>
      <c r="AB17" s="12"/>
      <c r="AC17" s="12"/>
      <c r="AD17" s="15"/>
      <c r="AE17" s="198"/>
    </row>
    <row r="18" spans="17:31">
      <c r="Q18" s="198"/>
      <c r="R18" s="199"/>
      <c r="S18" s="212"/>
      <c r="T18" s="229"/>
      <c r="U18" s="16" t="s">
        <v>10</v>
      </c>
      <c r="V18" s="12">
        <v>155520</v>
      </c>
      <c r="W18" s="12">
        <v>156000</v>
      </c>
      <c r="X18" s="13">
        <v>417</v>
      </c>
      <c r="Y18" s="14"/>
      <c r="Z18" s="12"/>
      <c r="AA18" s="12"/>
      <c r="AB18" s="12"/>
      <c r="AC18" s="12"/>
      <c r="AD18" s="15"/>
      <c r="AE18" s="198"/>
    </row>
    <row r="19" spans="17:31">
      <c r="Q19" s="198"/>
      <c r="R19" s="199"/>
      <c r="S19" s="212"/>
      <c r="T19" s="229"/>
      <c r="U19" s="215" t="s">
        <v>11</v>
      </c>
      <c r="V19" s="12">
        <v>844001</v>
      </c>
      <c r="W19" s="12">
        <v>844031</v>
      </c>
      <c r="X19" s="13">
        <v>30</v>
      </c>
      <c r="Y19" s="14"/>
      <c r="Z19" s="12"/>
      <c r="AA19" s="12"/>
      <c r="AB19" s="12"/>
      <c r="AC19" s="12"/>
      <c r="AD19" s="15"/>
      <c r="AE19" s="198"/>
    </row>
    <row r="20" spans="17:31">
      <c r="Q20" s="198"/>
      <c r="R20" s="199"/>
      <c r="S20" s="212"/>
      <c r="T20" s="229"/>
      <c r="U20" s="215"/>
      <c r="V20" s="12">
        <v>845101</v>
      </c>
      <c r="W20" s="12">
        <v>854300</v>
      </c>
      <c r="X20" s="13">
        <v>166</v>
      </c>
      <c r="Y20" s="14"/>
      <c r="Z20" s="12"/>
      <c r="AA20" s="12"/>
      <c r="AB20" s="12"/>
      <c r="AC20" s="12"/>
      <c r="AD20" s="15"/>
      <c r="AE20" s="198"/>
    </row>
    <row r="21" spans="17:31" ht="20.25" thickBot="1">
      <c r="Q21" s="176"/>
      <c r="R21" s="178"/>
      <c r="S21" s="213"/>
      <c r="T21" s="230"/>
      <c r="U21" s="216"/>
      <c r="V21" s="17">
        <v>844032</v>
      </c>
      <c r="W21" s="17">
        <v>844150</v>
      </c>
      <c r="X21" s="18">
        <v>119</v>
      </c>
      <c r="Y21" s="19"/>
      <c r="Z21" s="17"/>
      <c r="AA21" s="17"/>
      <c r="AB21" s="17"/>
      <c r="AC21" s="17"/>
      <c r="AD21" s="20"/>
      <c r="AE21" s="176"/>
    </row>
    <row r="22" spans="17:31">
      <c r="Q22" s="232">
        <v>2</v>
      </c>
      <c r="R22" s="169" t="s">
        <v>12</v>
      </c>
      <c r="S22" s="172" t="s">
        <v>72</v>
      </c>
      <c r="T22" s="163" t="s">
        <v>13</v>
      </c>
      <c r="U22" s="235" t="s">
        <v>154</v>
      </c>
      <c r="V22" s="21">
        <v>349501</v>
      </c>
      <c r="W22" s="21">
        <v>349700</v>
      </c>
      <c r="X22" s="22">
        <v>200</v>
      </c>
      <c r="Y22" s="23"/>
      <c r="Z22" s="24"/>
      <c r="AA22" s="24"/>
      <c r="AB22" s="24"/>
      <c r="AC22" s="24"/>
      <c r="AD22" s="25"/>
      <c r="AE22" s="232">
        <f>SUM(X22:X28)</f>
        <v>1654</v>
      </c>
    </row>
    <row r="23" spans="17:31">
      <c r="Q23" s="233"/>
      <c r="R23" s="170"/>
      <c r="S23" s="173"/>
      <c r="T23" s="164"/>
      <c r="U23" s="236"/>
      <c r="V23" s="26">
        <v>348001</v>
      </c>
      <c r="W23" s="26">
        <v>348160</v>
      </c>
      <c r="X23" s="27">
        <v>150</v>
      </c>
      <c r="Y23" s="28"/>
      <c r="Z23" s="26"/>
      <c r="AA23" s="26"/>
      <c r="AB23" s="26"/>
      <c r="AC23" s="26"/>
      <c r="AD23" s="29"/>
      <c r="AE23" s="233"/>
    </row>
    <row r="24" spans="17:31">
      <c r="Q24" s="233"/>
      <c r="R24" s="170"/>
      <c r="S24" s="173"/>
      <c r="T24" s="164"/>
      <c r="U24" s="236"/>
      <c r="V24" s="26">
        <v>348321</v>
      </c>
      <c r="W24" s="26">
        <v>349083</v>
      </c>
      <c r="X24" s="27">
        <v>745</v>
      </c>
      <c r="Y24" s="28"/>
      <c r="Z24" s="26"/>
      <c r="AA24" s="26"/>
      <c r="AB24" s="26"/>
      <c r="AC24" s="26"/>
      <c r="AD24" s="29"/>
      <c r="AE24" s="233"/>
    </row>
    <row r="25" spans="17:31">
      <c r="Q25" s="233"/>
      <c r="R25" s="170"/>
      <c r="S25" s="173"/>
      <c r="T25" s="164"/>
      <c r="U25" s="236"/>
      <c r="V25" s="26">
        <v>349084</v>
      </c>
      <c r="W25" s="26">
        <v>349200</v>
      </c>
      <c r="X25" s="27">
        <v>115</v>
      </c>
      <c r="Y25" s="28"/>
      <c r="Z25" s="26"/>
      <c r="AA25" s="26"/>
      <c r="AB25" s="26"/>
      <c r="AC25" s="26"/>
      <c r="AD25" s="29"/>
      <c r="AE25" s="233"/>
    </row>
    <row r="26" spans="17:31">
      <c r="Q26" s="233"/>
      <c r="R26" s="170"/>
      <c r="S26" s="173"/>
      <c r="T26" s="164"/>
      <c r="U26" s="236"/>
      <c r="V26" s="26">
        <v>349321</v>
      </c>
      <c r="W26" s="26">
        <v>349500</v>
      </c>
      <c r="X26" s="27">
        <v>170</v>
      </c>
      <c r="Y26" s="28"/>
      <c r="Z26" s="26"/>
      <c r="AA26" s="26"/>
      <c r="AB26" s="26"/>
      <c r="AC26" s="26"/>
      <c r="AD26" s="29"/>
      <c r="AE26" s="233"/>
    </row>
    <row r="27" spans="17:31">
      <c r="Q27" s="233"/>
      <c r="R27" s="170"/>
      <c r="S27" s="173"/>
      <c r="T27" s="164"/>
      <c r="U27" s="236"/>
      <c r="V27" s="26">
        <v>348161</v>
      </c>
      <c r="W27" s="26">
        <v>348320</v>
      </c>
      <c r="X27" s="27">
        <v>154</v>
      </c>
      <c r="Y27" s="28"/>
      <c r="Z27" s="26"/>
      <c r="AA27" s="26"/>
      <c r="AB27" s="26"/>
      <c r="AC27" s="26"/>
      <c r="AD27" s="29"/>
      <c r="AE27" s="233"/>
    </row>
    <row r="28" spans="17:31" ht="20.25" thickBot="1">
      <c r="Q28" s="234"/>
      <c r="R28" s="171"/>
      <c r="S28" s="174"/>
      <c r="T28" s="165"/>
      <c r="U28" s="239"/>
      <c r="V28" s="30">
        <v>349201</v>
      </c>
      <c r="W28" s="30">
        <v>349320</v>
      </c>
      <c r="X28" s="31">
        <v>120</v>
      </c>
      <c r="Y28" s="32"/>
      <c r="Z28" s="30"/>
      <c r="AA28" s="30"/>
      <c r="AB28" s="30"/>
      <c r="AC28" s="30"/>
      <c r="AD28" s="33"/>
      <c r="AE28" s="234"/>
    </row>
    <row r="29" spans="17:31">
      <c r="Q29" s="175">
        <v>3</v>
      </c>
      <c r="R29" s="177" t="s">
        <v>165</v>
      </c>
      <c r="S29" s="179" t="s">
        <v>71</v>
      </c>
      <c r="T29" s="166" t="s">
        <v>166</v>
      </c>
      <c r="U29" s="214" t="s">
        <v>15</v>
      </c>
      <c r="V29" s="8">
        <v>547701</v>
      </c>
      <c r="W29" s="8">
        <v>547763</v>
      </c>
      <c r="X29" s="9">
        <v>62</v>
      </c>
      <c r="Y29" s="10"/>
      <c r="Z29" s="8"/>
      <c r="AA29" s="8"/>
      <c r="AB29" s="8"/>
      <c r="AC29" s="8"/>
      <c r="AD29" s="11"/>
      <c r="AE29" s="175">
        <f>SUM(X29:X39)</f>
        <v>2170</v>
      </c>
    </row>
    <row r="30" spans="17:31">
      <c r="Q30" s="198"/>
      <c r="R30" s="199"/>
      <c r="S30" s="240"/>
      <c r="T30" s="167"/>
      <c r="U30" s="215"/>
      <c r="V30" s="12">
        <v>556801</v>
      </c>
      <c r="W30" s="12">
        <v>556863</v>
      </c>
      <c r="X30" s="127">
        <v>52</v>
      </c>
      <c r="Y30" s="14"/>
      <c r="Z30" s="12"/>
      <c r="AA30" s="12"/>
      <c r="AB30" s="12"/>
      <c r="AC30" s="12"/>
      <c r="AD30" s="15"/>
      <c r="AE30" s="198"/>
    </row>
    <row r="31" spans="17:31">
      <c r="Q31" s="198"/>
      <c r="R31" s="199"/>
      <c r="S31" s="240"/>
      <c r="T31" s="167"/>
      <c r="U31" s="215"/>
      <c r="V31" s="12">
        <v>543601</v>
      </c>
      <c r="W31" s="12">
        <v>543622</v>
      </c>
      <c r="X31" s="13">
        <v>22</v>
      </c>
      <c r="Y31" s="14"/>
      <c r="Z31" s="12"/>
      <c r="AA31" s="12"/>
      <c r="AB31" s="12"/>
      <c r="AC31" s="12"/>
      <c r="AD31" s="15"/>
      <c r="AE31" s="198"/>
    </row>
    <row r="32" spans="17:31">
      <c r="Q32" s="198"/>
      <c r="R32" s="199"/>
      <c r="S32" s="240"/>
      <c r="T32" s="167"/>
      <c r="U32" s="215"/>
      <c r="V32" s="12">
        <v>547764</v>
      </c>
      <c r="W32" s="12">
        <v>547960</v>
      </c>
      <c r="X32" s="13">
        <v>188</v>
      </c>
      <c r="Y32" s="14"/>
      <c r="Z32" s="12"/>
      <c r="AA32" s="12"/>
      <c r="AB32" s="12"/>
      <c r="AC32" s="12"/>
      <c r="AD32" s="15"/>
      <c r="AE32" s="198"/>
    </row>
    <row r="33" spans="17:31">
      <c r="Q33" s="198"/>
      <c r="R33" s="199"/>
      <c r="S33" s="240"/>
      <c r="T33" s="167"/>
      <c r="U33" s="215"/>
      <c r="V33" s="12">
        <v>556864</v>
      </c>
      <c r="W33" s="12">
        <v>557000</v>
      </c>
      <c r="X33" s="127">
        <v>109</v>
      </c>
      <c r="Y33" s="14"/>
      <c r="Z33" s="12"/>
      <c r="AA33" s="12"/>
      <c r="AB33" s="12"/>
      <c r="AC33" s="12"/>
      <c r="AD33" s="15"/>
      <c r="AE33" s="198"/>
    </row>
    <row r="34" spans="17:31">
      <c r="Q34" s="198"/>
      <c r="R34" s="199"/>
      <c r="S34" s="240"/>
      <c r="T34" s="167"/>
      <c r="U34" s="215"/>
      <c r="V34" s="12">
        <v>557871</v>
      </c>
      <c r="W34" s="12">
        <v>557899</v>
      </c>
      <c r="X34" s="127">
        <v>19</v>
      </c>
      <c r="Y34" s="14"/>
      <c r="Z34" s="12"/>
      <c r="AA34" s="12"/>
      <c r="AB34" s="12"/>
      <c r="AC34" s="12"/>
      <c r="AD34" s="15"/>
      <c r="AE34" s="198"/>
    </row>
    <row r="35" spans="17:31">
      <c r="Q35" s="198"/>
      <c r="R35" s="199"/>
      <c r="S35" s="240"/>
      <c r="T35" s="167"/>
      <c r="U35" s="215" t="s">
        <v>7</v>
      </c>
      <c r="V35" s="12">
        <v>345001</v>
      </c>
      <c r="W35" s="12">
        <v>345999</v>
      </c>
      <c r="X35" s="13">
        <v>888</v>
      </c>
      <c r="Y35" s="14"/>
      <c r="Z35" s="12"/>
      <c r="AA35" s="12"/>
      <c r="AB35" s="12"/>
      <c r="AC35" s="12"/>
      <c r="AD35" s="15"/>
      <c r="AE35" s="198"/>
    </row>
    <row r="36" spans="17:31">
      <c r="Q36" s="198"/>
      <c r="R36" s="199"/>
      <c r="S36" s="240"/>
      <c r="T36" s="167"/>
      <c r="U36" s="215"/>
      <c r="V36" s="12">
        <v>352001</v>
      </c>
      <c r="W36" s="12">
        <v>352400</v>
      </c>
      <c r="X36" s="13">
        <v>400</v>
      </c>
      <c r="Y36" s="14"/>
      <c r="Z36" s="12"/>
      <c r="AA36" s="12"/>
      <c r="AB36" s="12"/>
      <c r="AC36" s="12"/>
      <c r="AD36" s="15"/>
      <c r="AE36" s="198"/>
    </row>
    <row r="37" spans="17:31">
      <c r="Q37" s="198"/>
      <c r="R37" s="199"/>
      <c r="S37" s="240"/>
      <c r="T37" s="167"/>
      <c r="U37" s="215"/>
      <c r="V37" s="12">
        <v>353001</v>
      </c>
      <c r="W37" s="12">
        <v>353202</v>
      </c>
      <c r="X37" s="13">
        <v>202</v>
      </c>
      <c r="Y37" s="14"/>
      <c r="Z37" s="12"/>
      <c r="AA37" s="12"/>
      <c r="AB37" s="12"/>
      <c r="AC37" s="12"/>
      <c r="AD37" s="15"/>
      <c r="AE37" s="198"/>
    </row>
    <row r="38" spans="17:31">
      <c r="Q38" s="198"/>
      <c r="R38" s="199"/>
      <c r="S38" s="240"/>
      <c r="T38" s="167"/>
      <c r="U38" s="215"/>
      <c r="V38" s="12">
        <v>343301</v>
      </c>
      <c r="W38" s="12">
        <v>343528</v>
      </c>
      <c r="X38" s="13">
        <v>225</v>
      </c>
      <c r="Y38" s="14"/>
      <c r="Z38" s="12"/>
      <c r="AA38" s="12"/>
      <c r="AB38" s="12"/>
      <c r="AC38" s="12"/>
      <c r="AD38" s="15"/>
      <c r="AE38" s="198"/>
    </row>
    <row r="39" spans="17:31" ht="20.25" thickBot="1">
      <c r="Q39" s="176"/>
      <c r="R39" s="178"/>
      <c r="S39" s="180"/>
      <c r="T39" s="168"/>
      <c r="U39" s="216"/>
      <c r="V39" s="17">
        <v>354423</v>
      </c>
      <c r="W39" s="17">
        <v>354425</v>
      </c>
      <c r="X39" s="18">
        <v>3</v>
      </c>
      <c r="Y39" s="19"/>
      <c r="Z39" s="17"/>
      <c r="AA39" s="17"/>
      <c r="AB39" s="17"/>
      <c r="AC39" s="17"/>
      <c r="AD39" s="20"/>
      <c r="AE39" s="176"/>
    </row>
    <row r="40" spans="17:31">
      <c r="Q40" s="232">
        <v>4</v>
      </c>
      <c r="R40" s="169" t="s">
        <v>167</v>
      </c>
      <c r="S40" s="172" t="s">
        <v>18</v>
      </c>
      <c r="T40" s="163" t="s">
        <v>168</v>
      </c>
      <c r="U40" s="235" t="s">
        <v>7</v>
      </c>
      <c r="V40" s="21">
        <v>344001</v>
      </c>
      <c r="W40" s="21">
        <v>344600</v>
      </c>
      <c r="X40" s="124">
        <v>579</v>
      </c>
      <c r="Y40" s="34"/>
      <c r="Z40" s="21"/>
      <c r="AA40" s="21"/>
      <c r="AB40" s="21"/>
      <c r="AC40" s="21"/>
      <c r="AD40" s="35"/>
      <c r="AE40" s="232">
        <f>SUM(X40:X49)</f>
        <v>1849</v>
      </c>
    </row>
    <row r="41" spans="17:31">
      <c r="Q41" s="233"/>
      <c r="R41" s="170"/>
      <c r="S41" s="173"/>
      <c r="T41" s="164"/>
      <c r="U41" s="236"/>
      <c r="V41" s="26">
        <v>342001</v>
      </c>
      <c r="W41" s="26">
        <v>342726</v>
      </c>
      <c r="X41" s="125">
        <v>699</v>
      </c>
      <c r="Y41" s="28"/>
      <c r="Z41" s="26"/>
      <c r="AA41" s="26"/>
      <c r="AB41" s="26"/>
      <c r="AC41" s="26"/>
      <c r="AD41" s="29"/>
      <c r="AE41" s="233"/>
    </row>
    <row r="42" spans="17:31">
      <c r="Q42" s="233"/>
      <c r="R42" s="170"/>
      <c r="S42" s="173"/>
      <c r="T42" s="164"/>
      <c r="U42" s="236"/>
      <c r="V42" s="26">
        <v>363001</v>
      </c>
      <c r="W42" s="26">
        <v>363310</v>
      </c>
      <c r="X42" s="125">
        <v>310</v>
      </c>
      <c r="Y42" s="28"/>
      <c r="Z42" s="26"/>
      <c r="AA42" s="26"/>
      <c r="AB42" s="26"/>
      <c r="AC42" s="26"/>
      <c r="AD42" s="29"/>
      <c r="AE42" s="233"/>
    </row>
    <row r="43" spans="17:31">
      <c r="Q43" s="233"/>
      <c r="R43" s="170"/>
      <c r="S43" s="173"/>
      <c r="T43" s="164"/>
      <c r="U43" s="236"/>
      <c r="V43" s="26">
        <v>354430</v>
      </c>
      <c r="W43" s="26">
        <v>354458</v>
      </c>
      <c r="X43" s="125">
        <v>29</v>
      </c>
      <c r="Y43" s="28"/>
      <c r="Z43" s="26"/>
      <c r="AA43" s="26"/>
      <c r="AB43" s="26"/>
      <c r="AC43" s="26"/>
      <c r="AD43" s="29"/>
      <c r="AE43" s="233"/>
    </row>
    <row r="44" spans="17:31">
      <c r="Q44" s="233"/>
      <c r="R44" s="170"/>
      <c r="S44" s="173"/>
      <c r="T44" s="164"/>
      <c r="U44" s="236"/>
      <c r="V44" s="26">
        <v>356000</v>
      </c>
      <c r="W44" s="26">
        <v>35630</v>
      </c>
      <c r="X44" s="125">
        <v>31</v>
      </c>
      <c r="Y44" s="28"/>
      <c r="Z44" s="26"/>
      <c r="AA44" s="26"/>
      <c r="AB44" s="26"/>
      <c r="AC44" s="26"/>
      <c r="AD44" s="29"/>
      <c r="AE44" s="233"/>
    </row>
    <row r="45" spans="17:31">
      <c r="Q45" s="233"/>
      <c r="R45" s="170"/>
      <c r="S45" s="173"/>
      <c r="T45" s="164"/>
      <c r="U45" s="237" t="s">
        <v>9</v>
      </c>
      <c r="V45" s="26">
        <v>265001</v>
      </c>
      <c r="W45" s="26">
        <v>265030</v>
      </c>
      <c r="X45" s="125">
        <v>30</v>
      </c>
      <c r="Y45" s="28"/>
      <c r="Z45" s="26"/>
      <c r="AA45" s="26"/>
      <c r="AB45" s="26"/>
      <c r="AC45" s="26"/>
      <c r="AD45" s="29"/>
      <c r="AE45" s="233"/>
    </row>
    <row r="46" spans="17:31">
      <c r="Q46" s="233"/>
      <c r="R46" s="170"/>
      <c r="S46" s="173"/>
      <c r="T46" s="164"/>
      <c r="U46" s="237"/>
      <c r="V46" s="126">
        <v>245106</v>
      </c>
      <c r="W46" s="26">
        <v>245150</v>
      </c>
      <c r="X46" s="27">
        <v>45</v>
      </c>
      <c r="Y46" s="28"/>
      <c r="Z46" s="26"/>
      <c r="AA46" s="26"/>
      <c r="AB46" s="26"/>
      <c r="AC46" s="26"/>
      <c r="AD46" s="29"/>
      <c r="AE46" s="233"/>
    </row>
    <row r="47" spans="17:31">
      <c r="Q47" s="233"/>
      <c r="R47" s="170"/>
      <c r="S47" s="173"/>
      <c r="T47" s="164"/>
      <c r="U47" s="237"/>
      <c r="V47" s="26">
        <v>245247</v>
      </c>
      <c r="W47" s="26">
        <v>245339</v>
      </c>
      <c r="X47" s="27">
        <v>89</v>
      </c>
      <c r="Y47" s="28"/>
      <c r="Z47" s="26"/>
      <c r="AA47" s="26"/>
      <c r="AB47" s="26"/>
      <c r="AC47" s="26"/>
      <c r="AD47" s="29"/>
      <c r="AE47" s="233"/>
    </row>
    <row r="48" spans="17:31">
      <c r="Q48" s="233"/>
      <c r="R48" s="170"/>
      <c r="S48" s="173"/>
      <c r="T48" s="164"/>
      <c r="U48" s="237"/>
      <c r="V48" s="26">
        <v>245522</v>
      </c>
      <c r="W48" s="126">
        <v>245550</v>
      </c>
      <c r="X48" s="27">
        <v>28</v>
      </c>
      <c r="Y48" s="28"/>
      <c r="Z48" s="26"/>
      <c r="AA48" s="26"/>
      <c r="AB48" s="26"/>
      <c r="AC48" s="26"/>
      <c r="AD48" s="29"/>
      <c r="AE48" s="233"/>
    </row>
    <row r="49" spans="17:31" ht="20.25" thickBot="1">
      <c r="Q49" s="234"/>
      <c r="R49" s="171"/>
      <c r="S49" s="174"/>
      <c r="T49" s="165"/>
      <c r="U49" s="238"/>
      <c r="V49" s="30">
        <v>245363</v>
      </c>
      <c r="W49" s="30">
        <v>245516</v>
      </c>
      <c r="X49" s="31">
        <v>9</v>
      </c>
      <c r="Y49" s="32"/>
      <c r="Z49" s="30"/>
      <c r="AA49" s="30"/>
      <c r="AB49" s="30"/>
      <c r="AC49" s="30"/>
      <c r="AD49" s="33"/>
      <c r="AE49" s="234"/>
    </row>
    <row r="50" spans="17:31">
      <c r="Q50" s="175">
        <v>5</v>
      </c>
      <c r="R50" s="177" t="s">
        <v>19</v>
      </c>
      <c r="S50" s="179" t="s">
        <v>20</v>
      </c>
      <c r="T50" s="166" t="s">
        <v>21</v>
      </c>
      <c r="U50" s="214" t="s">
        <v>15</v>
      </c>
      <c r="V50" s="8">
        <v>557001</v>
      </c>
      <c r="W50" s="8">
        <v>557250</v>
      </c>
      <c r="X50" s="9">
        <v>209</v>
      </c>
      <c r="Y50" s="10"/>
      <c r="Z50" s="8"/>
      <c r="AA50" s="8"/>
      <c r="AB50" s="8"/>
      <c r="AC50" s="8"/>
      <c r="AD50" s="11"/>
      <c r="AE50" s="175">
        <f>SUM(X50:X51)</f>
        <v>293</v>
      </c>
    </row>
    <row r="51" spans="17:31" ht="20.25" thickBot="1">
      <c r="Q51" s="176"/>
      <c r="R51" s="178"/>
      <c r="S51" s="180"/>
      <c r="T51" s="168"/>
      <c r="U51" s="216"/>
      <c r="V51" s="17">
        <v>557900</v>
      </c>
      <c r="W51" s="17">
        <v>557999</v>
      </c>
      <c r="X51" s="18">
        <v>84</v>
      </c>
      <c r="Y51" s="19"/>
      <c r="Z51" s="17"/>
      <c r="AA51" s="17"/>
      <c r="AB51" s="17"/>
      <c r="AC51" s="17"/>
      <c r="AD51" s="20"/>
      <c r="AE51" s="176"/>
    </row>
    <row r="52" spans="17:31">
      <c r="Q52" s="232">
        <v>6</v>
      </c>
      <c r="R52" s="169" t="s">
        <v>169</v>
      </c>
      <c r="S52" s="172" t="s">
        <v>73</v>
      </c>
      <c r="T52" s="163" t="s">
        <v>170</v>
      </c>
      <c r="U52" s="235" t="s">
        <v>15</v>
      </c>
      <c r="V52" s="21">
        <v>547001</v>
      </c>
      <c r="W52" s="21">
        <v>547700</v>
      </c>
      <c r="X52" s="245">
        <v>702</v>
      </c>
      <c r="Y52" s="34"/>
      <c r="Z52" s="21"/>
      <c r="AA52" s="21"/>
      <c r="AB52" s="21"/>
      <c r="AC52" s="21"/>
      <c r="AD52" s="35"/>
      <c r="AE52" s="232">
        <f>X52+X54</f>
        <v>1102</v>
      </c>
    </row>
    <row r="53" spans="17:31">
      <c r="Q53" s="233"/>
      <c r="R53" s="170"/>
      <c r="S53" s="173"/>
      <c r="T53" s="164"/>
      <c r="U53" s="236"/>
      <c r="V53" s="26">
        <v>547961</v>
      </c>
      <c r="W53" s="26">
        <v>547999</v>
      </c>
      <c r="X53" s="246"/>
      <c r="Y53" s="28"/>
      <c r="Z53" s="26"/>
      <c r="AA53" s="26"/>
      <c r="AB53" s="26"/>
      <c r="AC53" s="26"/>
      <c r="AD53" s="29"/>
      <c r="AE53" s="233"/>
    </row>
    <row r="54" spans="17:31">
      <c r="Q54" s="233"/>
      <c r="R54" s="170"/>
      <c r="S54" s="173"/>
      <c r="T54" s="164"/>
      <c r="U54" s="236"/>
      <c r="V54" s="26">
        <v>543001</v>
      </c>
      <c r="W54" s="26">
        <v>543375</v>
      </c>
      <c r="X54" s="246">
        <v>400</v>
      </c>
      <c r="Y54" s="28"/>
      <c r="Z54" s="26"/>
      <c r="AA54" s="26"/>
      <c r="AB54" s="26"/>
      <c r="AC54" s="26"/>
      <c r="AD54" s="29"/>
      <c r="AE54" s="233"/>
    </row>
    <row r="55" spans="17:31" ht="20.25" thickBot="1">
      <c r="Q55" s="234"/>
      <c r="R55" s="171"/>
      <c r="S55" s="174"/>
      <c r="T55" s="165"/>
      <c r="U55" s="239"/>
      <c r="V55" s="30">
        <v>543392</v>
      </c>
      <c r="W55" s="30">
        <v>543500</v>
      </c>
      <c r="X55" s="247"/>
      <c r="Y55" s="32"/>
      <c r="Z55" s="30"/>
      <c r="AA55" s="30"/>
      <c r="AB55" s="30"/>
      <c r="AC55" s="30"/>
      <c r="AD55" s="33"/>
      <c r="AE55" s="234"/>
    </row>
    <row r="56" spans="17:31">
      <c r="Q56" s="243">
        <v>7</v>
      </c>
      <c r="R56" s="250" t="s">
        <v>22</v>
      </c>
      <c r="S56" s="252" t="s">
        <v>74</v>
      </c>
      <c r="T56" s="248" t="s">
        <v>23</v>
      </c>
      <c r="U56" s="241" t="s">
        <v>15</v>
      </c>
      <c r="V56" s="12">
        <v>544002</v>
      </c>
      <c r="W56" s="12">
        <v>544155</v>
      </c>
      <c r="X56" s="13">
        <v>150</v>
      </c>
      <c r="Y56" s="14"/>
      <c r="Z56" s="12"/>
      <c r="AA56" s="12"/>
      <c r="AB56" s="12"/>
      <c r="AC56" s="12"/>
      <c r="AD56" s="15"/>
      <c r="AE56" s="243">
        <f>X56+X57</f>
        <v>350</v>
      </c>
    </row>
    <row r="57" spans="17:31" ht="20.25" thickBot="1">
      <c r="Q57" s="244"/>
      <c r="R57" s="251"/>
      <c r="S57" s="253"/>
      <c r="T57" s="249"/>
      <c r="U57" s="242"/>
      <c r="V57" s="17">
        <v>546001</v>
      </c>
      <c r="W57" s="17">
        <v>546200</v>
      </c>
      <c r="X57" s="18">
        <v>200</v>
      </c>
      <c r="Y57" s="19"/>
      <c r="Z57" s="17"/>
      <c r="AA57" s="17"/>
      <c r="AB57" s="17"/>
      <c r="AC57" s="17"/>
      <c r="AD57" s="20"/>
      <c r="AE57" s="244"/>
    </row>
    <row r="58" spans="17:31" ht="56.25" thickBot="1">
      <c r="Q58" s="36">
        <v>8</v>
      </c>
      <c r="R58" s="37" t="s">
        <v>171</v>
      </c>
      <c r="S58" s="38" t="s">
        <v>25</v>
      </c>
      <c r="T58" s="39"/>
      <c r="U58" s="40" t="s">
        <v>15</v>
      </c>
      <c r="V58" s="41">
        <v>543376</v>
      </c>
      <c r="W58" s="41">
        <v>543391</v>
      </c>
      <c r="X58" s="42">
        <v>16</v>
      </c>
      <c r="Y58" s="43"/>
      <c r="Z58" s="41"/>
      <c r="AA58" s="41"/>
      <c r="AB58" s="41"/>
      <c r="AC58" s="41"/>
      <c r="AD58" s="44"/>
      <c r="AE58" s="36">
        <f>X58</f>
        <v>16</v>
      </c>
    </row>
    <row r="59" spans="17:31">
      <c r="Q59" s="175">
        <v>9</v>
      </c>
      <c r="R59" s="177" t="s">
        <v>26</v>
      </c>
      <c r="S59" s="179" t="s">
        <v>27</v>
      </c>
      <c r="T59" s="166" t="s">
        <v>172</v>
      </c>
      <c r="U59" s="214" t="s">
        <v>15</v>
      </c>
      <c r="V59" s="8">
        <v>556501</v>
      </c>
      <c r="W59" s="8">
        <v>556800</v>
      </c>
      <c r="X59" s="9">
        <v>212</v>
      </c>
      <c r="Y59" s="10"/>
      <c r="Z59" s="8"/>
      <c r="AA59" s="8"/>
      <c r="AB59" s="8"/>
      <c r="AC59" s="8"/>
      <c r="AD59" s="11"/>
      <c r="AE59" s="175">
        <f>X59+X60</f>
        <v>510</v>
      </c>
    </row>
    <row r="60" spans="17:31" ht="20.25" thickBot="1">
      <c r="Q60" s="176"/>
      <c r="R60" s="178"/>
      <c r="S60" s="180"/>
      <c r="T60" s="168"/>
      <c r="U60" s="216"/>
      <c r="V60" s="17">
        <v>557500</v>
      </c>
      <c r="W60" s="17">
        <v>557870</v>
      </c>
      <c r="X60" s="18">
        <v>298</v>
      </c>
      <c r="Y60" s="19"/>
      <c r="Z60" s="17"/>
      <c r="AA60" s="17"/>
      <c r="AB60" s="17"/>
      <c r="AC60" s="17"/>
      <c r="AD60" s="20"/>
      <c r="AE60" s="176"/>
    </row>
    <row r="61" spans="17:31">
      <c r="Q61" s="232">
        <v>10</v>
      </c>
      <c r="R61" s="169" t="s">
        <v>42</v>
      </c>
      <c r="S61" s="172" t="s">
        <v>173</v>
      </c>
      <c r="T61" s="163" t="s">
        <v>174</v>
      </c>
      <c r="U61" s="235" t="s">
        <v>9</v>
      </c>
      <c r="V61" s="21">
        <v>254001</v>
      </c>
      <c r="W61" s="21">
        <v>254100</v>
      </c>
      <c r="X61" s="124">
        <v>100</v>
      </c>
      <c r="Y61" s="34"/>
      <c r="Z61" s="21"/>
      <c r="AA61" s="21"/>
      <c r="AB61" s="21"/>
      <c r="AC61" s="21"/>
      <c r="AD61" s="35"/>
      <c r="AE61" s="232">
        <f>SUM(X61:X72)</f>
        <v>734</v>
      </c>
    </row>
    <row r="62" spans="17:31">
      <c r="Q62" s="233"/>
      <c r="R62" s="170"/>
      <c r="S62" s="173"/>
      <c r="T62" s="164"/>
      <c r="U62" s="236"/>
      <c r="V62" s="26">
        <v>246001</v>
      </c>
      <c r="W62" s="26">
        <v>246081</v>
      </c>
      <c r="X62" s="125">
        <v>66</v>
      </c>
      <c r="Y62" s="28"/>
      <c r="Z62" s="26"/>
      <c r="AA62" s="26"/>
      <c r="AB62" s="26"/>
      <c r="AC62" s="26"/>
      <c r="AD62" s="29"/>
      <c r="AE62" s="233"/>
    </row>
    <row r="63" spans="17:31">
      <c r="Q63" s="233"/>
      <c r="R63" s="170"/>
      <c r="S63" s="173"/>
      <c r="T63" s="164"/>
      <c r="U63" s="236"/>
      <c r="V63" s="26">
        <v>242001</v>
      </c>
      <c r="W63" s="26">
        <v>242065</v>
      </c>
      <c r="X63" s="125">
        <v>65</v>
      </c>
      <c r="Y63" s="28"/>
      <c r="Z63" s="26"/>
      <c r="AA63" s="26"/>
      <c r="AB63" s="26"/>
      <c r="AC63" s="26"/>
      <c r="AD63" s="29"/>
      <c r="AE63" s="233"/>
    </row>
    <row r="64" spans="17:31">
      <c r="Q64" s="233"/>
      <c r="R64" s="170"/>
      <c r="S64" s="173"/>
      <c r="T64" s="164"/>
      <c r="U64" s="236"/>
      <c r="V64" s="26">
        <v>243484</v>
      </c>
      <c r="W64" s="26">
        <v>243491</v>
      </c>
      <c r="X64" s="125">
        <v>8</v>
      </c>
      <c r="Y64" s="28"/>
      <c r="Z64" s="26"/>
      <c r="AA64" s="26"/>
      <c r="AB64" s="26"/>
      <c r="AC64" s="26"/>
      <c r="AD64" s="29"/>
      <c r="AE64" s="233"/>
    </row>
    <row r="65" spans="17:31">
      <c r="Q65" s="233"/>
      <c r="R65" s="170"/>
      <c r="S65" s="173"/>
      <c r="T65" s="164"/>
      <c r="U65" s="236"/>
      <c r="V65" s="26">
        <v>245001</v>
      </c>
      <c r="W65" s="26">
        <v>245066</v>
      </c>
      <c r="X65" s="125">
        <v>57</v>
      </c>
      <c r="Y65" s="28"/>
      <c r="Z65" s="26"/>
      <c r="AA65" s="26"/>
      <c r="AB65" s="26"/>
      <c r="AC65" s="26"/>
      <c r="AD65" s="29"/>
      <c r="AE65" s="233"/>
    </row>
    <row r="66" spans="17:31">
      <c r="Q66" s="233"/>
      <c r="R66" s="170"/>
      <c r="S66" s="173"/>
      <c r="T66" s="164"/>
      <c r="U66" s="236" t="s">
        <v>43</v>
      </c>
      <c r="V66" s="26">
        <v>140601</v>
      </c>
      <c r="W66" s="26">
        <v>140708</v>
      </c>
      <c r="X66" s="125">
        <v>108</v>
      </c>
      <c r="Y66" s="28"/>
      <c r="Z66" s="26"/>
      <c r="AA66" s="26"/>
      <c r="AB66" s="26"/>
      <c r="AC66" s="26"/>
      <c r="AD66" s="29"/>
      <c r="AE66" s="233"/>
    </row>
    <row r="67" spans="17:31">
      <c r="Q67" s="233"/>
      <c r="R67" s="170"/>
      <c r="S67" s="173"/>
      <c r="T67" s="164"/>
      <c r="U67" s="236"/>
      <c r="V67" s="26">
        <v>140501</v>
      </c>
      <c r="W67" s="26">
        <v>140540</v>
      </c>
      <c r="X67" s="125">
        <v>40</v>
      </c>
      <c r="Y67" s="28"/>
      <c r="Z67" s="26"/>
      <c r="AA67" s="26"/>
      <c r="AB67" s="26"/>
      <c r="AC67" s="26"/>
      <c r="AD67" s="29"/>
      <c r="AE67" s="233"/>
    </row>
    <row r="68" spans="17:31">
      <c r="Q68" s="233"/>
      <c r="R68" s="170"/>
      <c r="S68" s="173"/>
      <c r="T68" s="164"/>
      <c r="U68" s="236"/>
      <c r="V68" s="26">
        <v>141001</v>
      </c>
      <c r="W68" s="26">
        <v>141002</v>
      </c>
      <c r="X68" s="127">
        <v>2</v>
      </c>
      <c r="Y68" s="28"/>
      <c r="Z68" s="26"/>
      <c r="AA68" s="26"/>
      <c r="AB68" s="26"/>
      <c r="AC68" s="26"/>
      <c r="AD68" s="29"/>
      <c r="AE68" s="233"/>
    </row>
    <row r="69" spans="17:31">
      <c r="Q69" s="233"/>
      <c r="R69" s="170"/>
      <c r="S69" s="173"/>
      <c r="T69" s="164"/>
      <c r="U69" s="236" t="s">
        <v>44</v>
      </c>
      <c r="V69" s="26">
        <v>441200</v>
      </c>
      <c r="W69" s="26">
        <v>441299</v>
      </c>
      <c r="X69" s="125">
        <v>100</v>
      </c>
      <c r="Y69" s="28"/>
      <c r="Z69" s="26"/>
      <c r="AA69" s="26"/>
      <c r="AB69" s="26"/>
      <c r="AC69" s="26"/>
      <c r="AD69" s="29"/>
      <c r="AE69" s="233"/>
    </row>
    <row r="70" spans="17:31">
      <c r="Q70" s="233"/>
      <c r="R70" s="170"/>
      <c r="S70" s="173"/>
      <c r="T70" s="164"/>
      <c r="U70" s="236"/>
      <c r="V70" s="26">
        <v>444001</v>
      </c>
      <c r="W70" s="26">
        <v>444100</v>
      </c>
      <c r="X70" s="125">
        <v>100</v>
      </c>
      <c r="Y70" s="28"/>
      <c r="Z70" s="26"/>
      <c r="AA70" s="26"/>
      <c r="AB70" s="26"/>
      <c r="AC70" s="26"/>
      <c r="AD70" s="29"/>
      <c r="AE70" s="233"/>
    </row>
    <row r="71" spans="17:31">
      <c r="Q71" s="233"/>
      <c r="R71" s="170"/>
      <c r="S71" s="173"/>
      <c r="T71" s="164"/>
      <c r="U71" s="236"/>
      <c r="V71" s="26">
        <v>441001</v>
      </c>
      <c r="W71" s="26">
        <v>441068</v>
      </c>
      <c r="X71" s="127">
        <v>68</v>
      </c>
      <c r="Y71" s="28"/>
      <c r="Z71" s="26"/>
      <c r="AA71" s="26"/>
      <c r="AB71" s="26"/>
      <c r="AC71" s="26"/>
      <c r="AD71" s="29"/>
      <c r="AE71" s="233"/>
    </row>
    <row r="72" spans="17:31" ht="20.25" thickBot="1">
      <c r="Q72" s="234"/>
      <c r="R72" s="171"/>
      <c r="S72" s="174"/>
      <c r="T72" s="165"/>
      <c r="U72" s="239"/>
      <c r="V72" s="30">
        <v>451100</v>
      </c>
      <c r="W72" s="129">
        <v>451019</v>
      </c>
      <c r="X72" s="128">
        <v>20</v>
      </c>
      <c r="Y72" s="32"/>
      <c r="Z72" s="30"/>
      <c r="AA72" s="30"/>
      <c r="AB72" s="30"/>
      <c r="AC72" s="30"/>
      <c r="AD72" s="33"/>
      <c r="AE72" s="234"/>
    </row>
    <row r="73" spans="17:31">
      <c r="Q73" s="175">
        <v>11</v>
      </c>
      <c r="R73" s="177" t="s">
        <v>175</v>
      </c>
      <c r="S73" s="179" t="s">
        <v>105</v>
      </c>
      <c r="T73" s="166" t="s">
        <v>45</v>
      </c>
      <c r="U73" s="214" t="s">
        <v>9</v>
      </c>
      <c r="V73" s="8">
        <v>252601</v>
      </c>
      <c r="W73" s="8">
        <v>252760</v>
      </c>
      <c r="X73" s="130">
        <v>160</v>
      </c>
      <c r="Y73" s="10"/>
      <c r="Z73" s="8"/>
      <c r="AA73" s="8"/>
      <c r="AB73" s="8"/>
      <c r="AC73" s="8"/>
      <c r="AD73" s="11"/>
      <c r="AE73" s="175">
        <f>SUM(X73:X82)</f>
        <v>1357</v>
      </c>
    </row>
    <row r="74" spans="17:31">
      <c r="Q74" s="198"/>
      <c r="R74" s="199"/>
      <c r="S74" s="240"/>
      <c r="T74" s="167"/>
      <c r="U74" s="215"/>
      <c r="V74" s="12">
        <v>242067</v>
      </c>
      <c r="W74" s="12">
        <v>242300</v>
      </c>
      <c r="X74" s="125">
        <v>233</v>
      </c>
      <c r="Y74" s="14"/>
      <c r="Z74" s="12"/>
      <c r="AA74" s="12"/>
      <c r="AB74" s="12"/>
      <c r="AC74" s="12"/>
      <c r="AD74" s="15"/>
      <c r="AE74" s="198"/>
    </row>
    <row r="75" spans="17:31">
      <c r="Q75" s="198"/>
      <c r="R75" s="199"/>
      <c r="S75" s="240"/>
      <c r="T75" s="167"/>
      <c r="U75" s="215"/>
      <c r="V75" s="12">
        <v>247143</v>
      </c>
      <c r="W75" s="12">
        <v>247167</v>
      </c>
      <c r="X75" s="125">
        <v>20</v>
      </c>
      <c r="Y75" s="14"/>
      <c r="Z75" s="12"/>
      <c r="AA75" s="12"/>
      <c r="AB75" s="12"/>
      <c r="AC75" s="12"/>
      <c r="AD75" s="15"/>
      <c r="AE75" s="198"/>
    </row>
    <row r="76" spans="17:31">
      <c r="Q76" s="198"/>
      <c r="R76" s="199"/>
      <c r="S76" s="240"/>
      <c r="T76" s="167"/>
      <c r="U76" s="215"/>
      <c r="V76" s="12">
        <v>247200</v>
      </c>
      <c r="W76" s="12">
        <v>247303</v>
      </c>
      <c r="X76" s="125">
        <v>83</v>
      </c>
      <c r="Y76" s="14"/>
      <c r="Z76" s="12"/>
      <c r="AA76" s="12"/>
      <c r="AB76" s="12"/>
      <c r="AC76" s="12"/>
      <c r="AD76" s="15"/>
      <c r="AE76" s="198"/>
    </row>
    <row r="77" spans="17:31">
      <c r="Q77" s="198"/>
      <c r="R77" s="199"/>
      <c r="S77" s="240"/>
      <c r="T77" s="167"/>
      <c r="U77" s="215" t="s">
        <v>7</v>
      </c>
      <c r="V77" s="12">
        <v>362501</v>
      </c>
      <c r="W77" s="12">
        <v>362700</v>
      </c>
      <c r="X77" s="125">
        <v>200</v>
      </c>
      <c r="Y77" s="14"/>
      <c r="Z77" s="12"/>
      <c r="AA77" s="12"/>
      <c r="AB77" s="12"/>
      <c r="AC77" s="12"/>
      <c r="AD77" s="15"/>
      <c r="AE77" s="198"/>
    </row>
    <row r="78" spans="17:31">
      <c r="Q78" s="198"/>
      <c r="R78" s="199"/>
      <c r="S78" s="240"/>
      <c r="T78" s="167"/>
      <c r="U78" s="215"/>
      <c r="V78" s="12">
        <v>856001</v>
      </c>
      <c r="W78" s="12">
        <v>856100</v>
      </c>
      <c r="X78" s="125">
        <v>58</v>
      </c>
      <c r="Y78" s="14"/>
      <c r="Z78" s="12"/>
      <c r="AA78" s="12"/>
      <c r="AB78" s="12"/>
      <c r="AC78" s="12"/>
      <c r="AD78" s="15"/>
      <c r="AE78" s="198"/>
    </row>
    <row r="79" spans="17:31">
      <c r="Q79" s="198"/>
      <c r="R79" s="199"/>
      <c r="S79" s="240"/>
      <c r="T79" s="167"/>
      <c r="U79" s="215"/>
      <c r="V79" s="12">
        <v>846001</v>
      </c>
      <c r="W79" s="12">
        <v>846098</v>
      </c>
      <c r="X79" s="127">
        <v>47</v>
      </c>
      <c r="Y79" s="14"/>
      <c r="Z79" s="12"/>
      <c r="AA79" s="12"/>
      <c r="AB79" s="12"/>
      <c r="AC79" s="12"/>
      <c r="AD79" s="15"/>
      <c r="AE79" s="198"/>
    </row>
    <row r="80" spans="17:31">
      <c r="Q80" s="198"/>
      <c r="R80" s="199"/>
      <c r="S80" s="240"/>
      <c r="T80" s="167"/>
      <c r="U80" s="215"/>
      <c r="V80" s="12">
        <v>846501</v>
      </c>
      <c r="W80" s="12">
        <v>846901</v>
      </c>
      <c r="X80" s="127">
        <v>336</v>
      </c>
      <c r="Y80" s="14"/>
      <c r="Z80" s="12"/>
      <c r="AA80" s="12"/>
      <c r="AB80" s="12"/>
      <c r="AC80" s="12"/>
      <c r="AD80" s="15"/>
      <c r="AE80" s="198"/>
    </row>
    <row r="81" spans="17:31">
      <c r="Q81" s="198"/>
      <c r="R81" s="199"/>
      <c r="S81" s="240"/>
      <c r="T81" s="167"/>
      <c r="U81" s="215"/>
      <c r="V81" s="12">
        <v>846101</v>
      </c>
      <c r="W81" s="12">
        <v>846390</v>
      </c>
      <c r="X81" s="127">
        <v>142</v>
      </c>
      <c r="Y81" s="14"/>
      <c r="Z81" s="12"/>
      <c r="AA81" s="12"/>
      <c r="AB81" s="12"/>
      <c r="AC81" s="12"/>
      <c r="AD81" s="15"/>
      <c r="AE81" s="198"/>
    </row>
    <row r="82" spans="17:31" ht="20.25" thickBot="1">
      <c r="Q82" s="176"/>
      <c r="R82" s="178"/>
      <c r="S82" s="180"/>
      <c r="T82" s="168"/>
      <c r="U82" s="45" t="s">
        <v>8</v>
      </c>
      <c r="V82" s="17">
        <v>452761</v>
      </c>
      <c r="W82" s="17">
        <v>452838</v>
      </c>
      <c r="X82" s="131">
        <v>78</v>
      </c>
      <c r="Y82" s="19"/>
      <c r="Z82" s="17"/>
      <c r="AA82" s="17"/>
      <c r="AB82" s="17"/>
      <c r="AC82" s="17"/>
      <c r="AD82" s="20"/>
      <c r="AE82" s="176"/>
    </row>
    <row r="83" spans="17:31">
      <c r="Q83" s="232">
        <v>12</v>
      </c>
      <c r="R83" s="169" t="s">
        <v>176</v>
      </c>
      <c r="S83" s="172" t="s">
        <v>177</v>
      </c>
      <c r="T83" s="163" t="s">
        <v>49</v>
      </c>
      <c r="U83" s="46" t="s">
        <v>15</v>
      </c>
      <c r="V83" s="21">
        <v>546250</v>
      </c>
      <c r="W83" s="21">
        <v>546999</v>
      </c>
      <c r="X83" s="124">
        <v>734</v>
      </c>
      <c r="Y83" s="34"/>
      <c r="Z83" s="21"/>
      <c r="AA83" s="21"/>
      <c r="AB83" s="21"/>
      <c r="AC83" s="21"/>
      <c r="AD83" s="35"/>
      <c r="AE83" s="232">
        <f>SUM(X83:X89)</f>
        <v>1189</v>
      </c>
    </row>
    <row r="84" spans="17:31">
      <c r="Q84" s="233"/>
      <c r="R84" s="170"/>
      <c r="S84" s="173"/>
      <c r="T84" s="164"/>
      <c r="U84" s="255" t="s">
        <v>9</v>
      </c>
      <c r="V84" s="26">
        <v>254501</v>
      </c>
      <c r="W84" s="26">
        <v>254700</v>
      </c>
      <c r="X84" s="125">
        <v>200</v>
      </c>
      <c r="Y84" s="28"/>
      <c r="Z84" s="26"/>
      <c r="AA84" s="26"/>
      <c r="AB84" s="26"/>
      <c r="AC84" s="26"/>
      <c r="AD84" s="29"/>
      <c r="AE84" s="233"/>
    </row>
    <row r="85" spans="17:31">
      <c r="Q85" s="233"/>
      <c r="R85" s="170"/>
      <c r="S85" s="173"/>
      <c r="T85" s="164"/>
      <c r="U85" s="256"/>
      <c r="V85" s="26">
        <v>243001</v>
      </c>
      <c r="W85" s="26">
        <v>243100</v>
      </c>
      <c r="X85" s="125">
        <v>98</v>
      </c>
      <c r="Y85" s="28"/>
      <c r="Z85" s="26"/>
      <c r="AA85" s="26"/>
      <c r="AB85" s="26"/>
      <c r="AC85" s="26"/>
      <c r="AD85" s="29"/>
      <c r="AE85" s="233"/>
    </row>
    <row r="86" spans="17:31">
      <c r="Q86" s="233"/>
      <c r="R86" s="170"/>
      <c r="S86" s="173"/>
      <c r="T86" s="164"/>
      <c r="U86" s="256"/>
      <c r="V86" s="26">
        <v>243301</v>
      </c>
      <c r="W86" s="26">
        <v>243322</v>
      </c>
      <c r="X86" s="125">
        <v>22</v>
      </c>
      <c r="Y86" s="28"/>
      <c r="Z86" s="26"/>
      <c r="AA86" s="26"/>
      <c r="AB86" s="26"/>
      <c r="AC86" s="26"/>
      <c r="AD86" s="29"/>
      <c r="AE86" s="233"/>
    </row>
    <row r="87" spans="17:31">
      <c r="Q87" s="233"/>
      <c r="R87" s="170"/>
      <c r="S87" s="173"/>
      <c r="T87" s="164"/>
      <c r="U87" s="256"/>
      <c r="V87" s="26">
        <v>245067</v>
      </c>
      <c r="W87" s="26">
        <v>245068</v>
      </c>
      <c r="X87" s="125">
        <v>2</v>
      </c>
      <c r="Y87" s="28"/>
      <c r="Z87" s="26"/>
      <c r="AA87" s="26"/>
      <c r="AB87" s="26"/>
      <c r="AC87" s="26"/>
      <c r="AD87" s="29"/>
      <c r="AE87" s="233"/>
    </row>
    <row r="88" spans="17:31">
      <c r="Q88" s="254"/>
      <c r="R88" s="259"/>
      <c r="S88" s="260"/>
      <c r="T88" s="258"/>
      <c r="U88" s="257"/>
      <c r="V88" s="26">
        <v>245151</v>
      </c>
      <c r="W88" s="26">
        <v>245246</v>
      </c>
      <c r="X88" s="126">
        <v>87</v>
      </c>
      <c r="Y88" s="47"/>
      <c r="Z88" s="48"/>
      <c r="AA88" s="48"/>
      <c r="AB88" s="48"/>
      <c r="AC88" s="48"/>
      <c r="AD88" s="49"/>
      <c r="AE88" s="254"/>
    </row>
    <row r="89" spans="17:31" ht="20.25" thickBot="1">
      <c r="Q89" s="234"/>
      <c r="R89" s="171"/>
      <c r="S89" s="174"/>
      <c r="T89" s="165"/>
      <c r="U89" s="50" t="s">
        <v>8</v>
      </c>
      <c r="V89" s="51">
        <v>441071</v>
      </c>
      <c r="W89" s="51">
        <v>441116</v>
      </c>
      <c r="X89" s="52">
        <v>46</v>
      </c>
      <c r="Y89" s="32"/>
      <c r="Z89" s="30"/>
      <c r="AA89" s="30"/>
      <c r="AB89" s="30"/>
      <c r="AC89" s="30"/>
      <c r="AD89" s="33"/>
      <c r="AE89" s="234"/>
    </row>
    <row r="90" spans="17:31">
      <c r="Q90" s="175">
        <v>13</v>
      </c>
      <c r="R90" s="177" t="s">
        <v>50</v>
      </c>
      <c r="S90" s="179" t="s">
        <v>51</v>
      </c>
      <c r="T90" s="166" t="s">
        <v>52</v>
      </c>
      <c r="U90" s="214" t="s">
        <v>9</v>
      </c>
      <c r="V90" s="8">
        <v>252001</v>
      </c>
      <c r="W90" s="8">
        <v>252200</v>
      </c>
      <c r="X90" s="130">
        <v>200</v>
      </c>
      <c r="Y90" s="10"/>
      <c r="Z90" s="8"/>
      <c r="AA90" s="8"/>
      <c r="AB90" s="8"/>
      <c r="AC90" s="8"/>
      <c r="AD90" s="11"/>
      <c r="AE90" s="175">
        <f>SUM(X90:X95)</f>
        <v>588</v>
      </c>
    </row>
    <row r="91" spans="17:31">
      <c r="Q91" s="198"/>
      <c r="R91" s="199"/>
      <c r="S91" s="240"/>
      <c r="T91" s="167"/>
      <c r="U91" s="215"/>
      <c r="V91" s="12">
        <v>243101</v>
      </c>
      <c r="W91" s="12">
        <v>243300</v>
      </c>
      <c r="X91" s="127">
        <v>197</v>
      </c>
      <c r="Y91" s="14"/>
      <c r="Z91" s="12"/>
      <c r="AA91" s="12"/>
      <c r="AB91" s="12"/>
      <c r="AC91" s="12"/>
      <c r="AD91" s="15"/>
      <c r="AE91" s="198"/>
    </row>
    <row r="92" spans="17:31">
      <c r="Q92" s="198"/>
      <c r="R92" s="199"/>
      <c r="S92" s="240"/>
      <c r="T92" s="167"/>
      <c r="U92" s="215" t="s">
        <v>53</v>
      </c>
      <c r="V92" s="12">
        <v>247170</v>
      </c>
      <c r="W92" s="12">
        <v>247199</v>
      </c>
      <c r="X92" s="13">
        <v>25</v>
      </c>
      <c r="Y92" s="14"/>
      <c r="Z92" s="12"/>
      <c r="AA92" s="12"/>
      <c r="AB92" s="12"/>
      <c r="AC92" s="12"/>
      <c r="AD92" s="15"/>
      <c r="AE92" s="198"/>
    </row>
    <row r="93" spans="17:31">
      <c r="Q93" s="198"/>
      <c r="R93" s="199"/>
      <c r="S93" s="240"/>
      <c r="T93" s="167"/>
      <c r="U93" s="215"/>
      <c r="V93" s="12">
        <v>247304</v>
      </c>
      <c r="W93" s="12">
        <v>247798</v>
      </c>
      <c r="X93" s="13">
        <v>39</v>
      </c>
      <c r="Y93" s="14"/>
      <c r="Z93" s="12"/>
      <c r="AA93" s="12"/>
      <c r="AB93" s="12"/>
      <c r="AC93" s="12"/>
      <c r="AD93" s="15"/>
      <c r="AE93" s="198"/>
    </row>
    <row r="94" spans="17:31">
      <c r="Q94" s="198"/>
      <c r="R94" s="199"/>
      <c r="S94" s="240"/>
      <c r="T94" s="167"/>
      <c r="U94" s="215"/>
      <c r="V94" s="12">
        <v>247006</v>
      </c>
      <c r="W94" s="12">
        <v>247750</v>
      </c>
      <c r="X94" s="13">
        <v>124</v>
      </c>
      <c r="Y94" s="14"/>
      <c r="Z94" s="12"/>
      <c r="AA94" s="12"/>
      <c r="AB94" s="12"/>
      <c r="AC94" s="12"/>
      <c r="AD94" s="15"/>
      <c r="AE94" s="198"/>
    </row>
    <row r="95" spans="17:31" ht="20.25" thickBot="1">
      <c r="Q95" s="176"/>
      <c r="R95" s="178"/>
      <c r="S95" s="180"/>
      <c r="T95" s="168"/>
      <c r="U95" s="216"/>
      <c r="V95" s="17">
        <v>243481</v>
      </c>
      <c r="W95" s="17">
        <v>243483</v>
      </c>
      <c r="X95" s="132">
        <v>3</v>
      </c>
      <c r="Y95" s="19"/>
      <c r="Z95" s="17"/>
      <c r="AA95" s="17"/>
      <c r="AB95" s="17"/>
      <c r="AC95" s="17"/>
      <c r="AD95" s="20"/>
      <c r="AE95" s="176"/>
    </row>
    <row r="96" spans="17:31">
      <c r="Q96" s="232">
        <v>14</v>
      </c>
      <c r="R96" s="169" t="s">
        <v>54</v>
      </c>
      <c r="S96" s="172" t="s">
        <v>75</v>
      </c>
      <c r="T96" s="163" t="s">
        <v>55</v>
      </c>
      <c r="U96" s="235" t="s">
        <v>9</v>
      </c>
      <c r="V96" s="21">
        <v>253501</v>
      </c>
      <c r="W96" s="21">
        <v>253702</v>
      </c>
      <c r="X96" s="22">
        <v>202</v>
      </c>
      <c r="Y96" s="34"/>
      <c r="Z96" s="21"/>
      <c r="AA96" s="21"/>
      <c r="AB96" s="21"/>
      <c r="AC96" s="21"/>
      <c r="AD96" s="35"/>
      <c r="AE96" s="232">
        <f>SUM(X96:X100)</f>
        <v>536</v>
      </c>
    </row>
    <row r="97" spans="17:31">
      <c r="Q97" s="233"/>
      <c r="R97" s="170"/>
      <c r="S97" s="173"/>
      <c r="T97" s="164"/>
      <c r="U97" s="236"/>
      <c r="V97" s="26">
        <v>243328</v>
      </c>
      <c r="W97" s="26">
        <v>243480</v>
      </c>
      <c r="X97" s="125">
        <v>150</v>
      </c>
      <c r="Y97" s="28"/>
      <c r="Z97" s="26"/>
      <c r="AA97" s="26"/>
      <c r="AB97" s="26"/>
      <c r="AC97" s="26"/>
      <c r="AD97" s="29"/>
      <c r="AE97" s="233"/>
    </row>
    <row r="98" spans="17:31">
      <c r="Q98" s="233"/>
      <c r="R98" s="170"/>
      <c r="S98" s="173"/>
      <c r="T98" s="164"/>
      <c r="U98" s="236"/>
      <c r="V98" s="26">
        <v>247001</v>
      </c>
      <c r="W98" s="26">
        <v>247142</v>
      </c>
      <c r="X98" s="127">
        <v>128</v>
      </c>
      <c r="Y98" s="28"/>
      <c r="Z98" s="26"/>
      <c r="AA98" s="26"/>
      <c r="AB98" s="26"/>
      <c r="AC98" s="26"/>
      <c r="AD98" s="29"/>
      <c r="AE98" s="233"/>
    </row>
    <row r="99" spans="17:31">
      <c r="Q99" s="233"/>
      <c r="R99" s="170"/>
      <c r="S99" s="173"/>
      <c r="T99" s="164"/>
      <c r="U99" s="236"/>
      <c r="V99" s="26">
        <v>247688</v>
      </c>
      <c r="W99" s="26">
        <v>247691</v>
      </c>
      <c r="X99" s="127">
        <v>4</v>
      </c>
      <c r="Y99" s="28"/>
      <c r="Z99" s="26"/>
      <c r="AA99" s="26"/>
      <c r="AB99" s="26"/>
      <c r="AC99" s="26"/>
      <c r="AD99" s="29"/>
      <c r="AE99" s="233"/>
    </row>
    <row r="100" spans="17:31" ht="20.25" thickBot="1">
      <c r="Q100" s="234"/>
      <c r="R100" s="171"/>
      <c r="S100" s="174"/>
      <c r="T100" s="165"/>
      <c r="U100" s="53" t="s">
        <v>8</v>
      </c>
      <c r="V100" s="30">
        <v>443001</v>
      </c>
      <c r="W100" s="30">
        <v>443052</v>
      </c>
      <c r="X100" s="31">
        <v>52</v>
      </c>
      <c r="Y100" s="32"/>
      <c r="Z100" s="30"/>
      <c r="AA100" s="30"/>
      <c r="AB100" s="30"/>
      <c r="AC100" s="30"/>
      <c r="AD100" s="33"/>
      <c r="AE100" s="234"/>
    </row>
    <row r="101" spans="17:31">
      <c r="Q101" s="175">
        <v>15</v>
      </c>
      <c r="R101" s="177" t="s">
        <v>178</v>
      </c>
      <c r="S101" s="179" t="s">
        <v>139</v>
      </c>
      <c r="T101" s="166" t="s">
        <v>56</v>
      </c>
      <c r="U101" s="54" t="s">
        <v>57</v>
      </c>
      <c r="V101" s="8">
        <v>140001</v>
      </c>
      <c r="W101" s="8">
        <v>140168</v>
      </c>
      <c r="X101" s="9">
        <v>115</v>
      </c>
      <c r="Y101" s="10"/>
      <c r="Z101" s="8"/>
      <c r="AA101" s="8"/>
      <c r="AB101" s="8"/>
      <c r="AC101" s="8"/>
      <c r="AD101" s="11"/>
      <c r="AE101" s="175">
        <f>SUM(X101:X104)</f>
        <v>415</v>
      </c>
    </row>
    <row r="102" spans="17:31">
      <c r="Q102" s="198"/>
      <c r="R102" s="199"/>
      <c r="S102" s="240"/>
      <c r="T102" s="167"/>
      <c r="U102" s="16" t="s">
        <v>8</v>
      </c>
      <c r="V102" s="12">
        <v>444201</v>
      </c>
      <c r="W102" s="12">
        <v>444306</v>
      </c>
      <c r="X102" s="13">
        <v>106</v>
      </c>
      <c r="Y102" s="14"/>
      <c r="Z102" s="12"/>
      <c r="AA102" s="12"/>
      <c r="AB102" s="12"/>
      <c r="AC102" s="12"/>
      <c r="AD102" s="15"/>
      <c r="AE102" s="198"/>
    </row>
    <row r="103" spans="17:31">
      <c r="Q103" s="198"/>
      <c r="R103" s="199"/>
      <c r="S103" s="240"/>
      <c r="T103" s="167"/>
      <c r="U103" s="215" t="s">
        <v>9</v>
      </c>
      <c r="V103" s="12">
        <v>245340</v>
      </c>
      <c r="W103" s="12">
        <v>245521</v>
      </c>
      <c r="X103" s="13">
        <v>159</v>
      </c>
      <c r="Y103" s="14"/>
      <c r="Z103" s="12"/>
      <c r="AA103" s="12"/>
      <c r="AB103" s="12"/>
      <c r="AC103" s="12"/>
      <c r="AD103" s="15"/>
      <c r="AE103" s="198"/>
    </row>
    <row r="104" spans="17:31" ht="20.25" thickBot="1">
      <c r="Q104" s="176"/>
      <c r="R104" s="178"/>
      <c r="S104" s="180"/>
      <c r="T104" s="168"/>
      <c r="U104" s="216"/>
      <c r="V104" s="17">
        <v>245069</v>
      </c>
      <c r="W104" s="17">
        <v>245105</v>
      </c>
      <c r="X104" s="18">
        <v>35</v>
      </c>
      <c r="Y104" s="19"/>
      <c r="Z104" s="17"/>
      <c r="AA104" s="17"/>
      <c r="AB104" s="17"/>
      <c r="AC104" s="17"/>
      <c r="AD104" s="20"/>
      <c r="AE104" s="176"/>
    </row>
    <row r="105" spans="17:31">
      <c r="Q105" s="181">
        <v>16</v>
      </c>
      <c r="R105" s="190" t="s">
        <v>58</v>
      </c>
      <c r="S105" s="193" t="s">
        <v>59</v>
      </c>
      <c r="T105" s="184" t="s">
        <v>60</v>
      </c>
      <c r="U105" s="261" t="s">
        <v>7</v>
      </c>
      <c r="V105" s="55">
        <v>362001</v>
      </c>
      <c r="W105" s="55">
        <v>362200</v>
      </c>
      <c r="X105" s="56">
        <v>200</v>
      </c>
      <c r="Y105" s="57"/>
      <c r="Z105" s="55"/>
      <c r="AA105" s="55"/>
      <c r="AB105" s="55"/>
      <c r="AC105" s="55"/>
      <c r="AD105" s="58"/>
      <c r="AE105" s="181">
        <f>SUM(X105:X109)</f>
        <v>515</v>
      </c>
    </row>
    <row r="106" spans="17:31">
      <c r="Q106" s="182"/>
      <c r="R106" s="191"/>
      <c r="S106" s="194"/>
      <c r="T106" s="185"/>
      <c r="U106" s="237"/>
      <c r="V106" s="59">
        <v>362201</v>
      </c>
      <c r="W106" s="59">
        <v>362261</v>
      </c>
      <c r="X106" s="60">
        <v>61</v>
      </c>
      <c r="Y106" s="61"/>
      <c r="Z106" s="59"/>
      <c r="AA106" s="59"/>
      <c r="AB106" s="59"/>
      <c r="AC106" s="59"/>
      <c r="AD106" s="62"/>
      <c r="AE106" s="182"/>
    </row>
    <row r="107" spans="17:31">
      <c r="Q107" s="182"/>
      <c r="R107" s="191"/>
      <c r="S107" s="194"/>
      <c r="T107" s="185"/>
      <c r="U107" s="237"/>
      <c r="V107" s="59">
        <v>354421</v>
      </c>
      <c r="W107" s="59">
        <v>354422</v>
      </c>
      <c r="X107" s="60">
        <v>2</v>
      </c>
      <c r="Y107" s="61"/>
      <c r="Z107" s="59"/>
      <c r="AA107" s="59"/>
      <c r="AB107" s="59"/>
      <c r="AC107" s="59"/>
      <c r="AD107" s="62"/>
      <c r="AE107" s="182"/>
    </row>
    <row r="108" spans="17:31">
      <c r="Q108" s="182"/>
      <c r="R108" s="191"/>
      <c r="S108" s="194"/>
      <c r="T108" s="185"/>
      <c r="U108" s="237"/>
      <c r="V108" s="59">
        <v>354459</v>
      </c>
      <c r="W108" s="59">
        <v>354500</v>
      </c>
      <c r="X108" s="60">
        <v>42</v>
      </c>
      <c r="Y108" s="61"/>
      <c r="Z108" s="59"/>
      <c r="AA108" s="59"/>
      <c r="AB108" s="59"/>
      <c r="AC108" s="59"/>
      <c r="AD108" s="62"/>
      <c r="AE108" s="182"/>
    </row>
    <row r="109" spans="17:31" ht="20.25" thickBot="1">
      <c r="Q109" s="183"/>
      <c r="R109" s="192"/>
      <c r="S109" s="195"/>
      <c r="T109" s="186"/>
      <c r="U109" s="238"/>
      <c r="V109" s="63">
        <v>354001</v>
      </c>
      <c r="W109" s="63">
        <v>354210</v>
      </c>
      <c r="X109" s="64">
        <v>210</v>
      </c>
      <c r="Y109" s="65"/>
      <c r="Z109" s="63"/>
      <c r="AA109" s="63"/>
      <c r="AB109" s="63"/>
      <c r="AC109" s="63"/>
      <c r="AD109" s="66"/>
      <c r="AE109" s="183"/>
    </row>
    <row r="110" spans="17:31">
      <c r="Q110" s="175">
        <v>17</v>
      </c>
      <c r="R110" s="177" t="s">
        <v>46</v>
      </c>
      <c r="S110" s="179" t="s">
        <v>179</v>
      </c>
      <c r="T110" s="166" t="s">
        <v>47</v>
      </c>
      <c r="U110" s="54" t="s">
        <v>8</v>
      </c>
      <c r="V110" s="8">
        <v>457001</v>
      </c>
      <c r="W110" s="8">
        <v>457200</v>
      </c>
      <c r="X110" s="262">
        <v>153</v>
      </c>
      <c r="Y110" s="10"/>
      <c r="Z110" s="8"/>
      <c r="AA110" s="8"/>
      <c r="AB110" s="8"/>
      <c r="AC110" s="8"/>
      <c r="AD110" s="11"/>
      <c r="AE110" s="175">
        <f>X110</f>
        <v>153</v>
      </c>
    </row>
    <row r="111" spans="17:31" ht="20.25" thickBot="1">
      <c r="Q111" s="176"/>
      <c r="R111" s="178"/>
      <c r="S111" s="180"/>
      <c r="T111" s="168"/>
      <c r="U111" s="45" t="s">
        <v>48</v>
      </c>
      <c r="V111" s="17">
        <v>449641</v>
      </c>
      <c r="W111" s="17">
        <v>449760</v>
      </c>
      <c r="X111" s="263"/>
      <c r="Y111" s="19"/>
      <c r="Z111" s="17"/>
      <c r="AA111" s="17"/>
      <c r="AB111" s="17"/>
      <c r="AC111" s="17"/>
      <c r="AD111" s="20"/>
      <c r="AE111" s="176"/>
    </row>
    <row r="112" spans="17:31">
      <c r="Q112" s="181">
        <v>18</v>
      </c>
      <c r="R112" s="196" t="s">
        <v>37</v>
      </c>
      <c r="S112" s="193" t="s">
        <v>180</v>
      </c>
      <c r="T112" s="184" t="s">
        <v>38</v>
      </c>
      <c r="U112" s="67" t="s">
        <v>10</v>
      </c>
      <c r="V112" s="55">
        <v>147000</v>
      </c>
      <c r="W112" s="55">
        <v>147600</v>
      </c>
      <c r="X112" s="124">
        <v>582</v>
      </c>
      <c r="Y112" s="57"/>
      <c r="Z112" s="55"/>
      <c r="AA112" s="55"/>
      <c r="AB112" s="55"/>
      <c r="AC112" s="55"/>
      <c r="AD112" s="58"/>
      <c r="AE112" s="181">
        <f>X112+X113</f>
        <v>655</v>
      </c>
    </row>
    <row r="113" spans="17:31" ht="20.25" thickBot="1">
      <c r="Q113" s="183"/>
      <c r="R113" s="197"/>
      <c r="S113" s="195"/>
      <c r="T113" s="186"/>
      <c r="U113" s="68" t="s">
        <v>15</v>
      </c>
      <c r="V113" s="63">
        <v>545501</v>
      </c>
      <c r="W113" s="63">
        <v>545580</v>
      </c>
      <c r="X113" s="128">
        <v>73</v>
      </c>
      <c r="Y113" s="65"/>
      <c r="Z113" s="63"/>
      <c r="AA113" s="63"/>
      <c r="AB113" s="63"/>
      <c r="AC113" s="63"/>
      <c r="AD113" s="66"/>
      <c r="AE113" s="183"/>
    </row>
    <row r="114" spans="17:31">
      <c r="Q114" s="175">
        <v>19</v>
      </c>
      <c r="R114" s="177" t="s">
        <v>39</v>
      </c>
      <c r="S114" s="179" t="s">
        <v>40</v>
      </c>
      <c r="T114" s="166"/>
      <c r="U114" s="214" t="s">
        <v>10</v>
      </c>
      <c r="V114" s="8">
        <v>155001</v>
      </c>
      <c r="W114" s="8">
        <v>155500</v>
      </c>
      <c r="X114" s="9">
        <v>238</v>
      </c>
      <c r="Y114" s="10"/>
      <c r="Z114" s="8"/>
      <c r="AA114" s="8"/>
      <c r="AB114" s="8"/>
      <c r="AC114" s="8"/>
      <c r="AD114" s="11"/>
      <c r="AE114" s="175">
        <f>SUM(X114:X116)</f>
        <v>661</v>
      </c>
    </row>
    <row r="115" spans="17:31">
      <c r="Q115" s="198"/>
      <c r="R115" s="199"/>
      <c r="S115" s="240"/>
      <c r="T115" s="167"/>
      <c r="U115" s="215"/>
      <c r="V115" s="12">
        <v>156001</v>
      </c>
      <c r="W115" s="12">
        <v>156500</v>
      </c>
      <c r="X115" s="13">
        <v>419</v>
      </c>
      <c r="Y115" s="14"/>
      <c r="Z115" s="12"/>
      <c r="AA115" s="12"/>
      <c r="AB115" s="12"/>
      <c r="AC115" s="12"/>
      <c r="AD115" s="15"/>
      <c r="AE115" s="198"/>
    </row>
    <row r="116" spans="17:31" ht="20.25" thickBot="1">
      <c r="Q116" s="176"/>
      <c r="R116" s="178"/>
      <c r="S116" s="180"/>
      <c r="T116" s="168"/>
      <c r="U116" s="45" t="s">
        <v>41</v>
      </c>
      <c r="V116" s="17">
        <v>449002</v>
      </c>
      <c r="W116" s="17">
        <v>449006</v>
      </c>
      <c r="X116" s="18">
        <v>4</v>
      </c>
      <c r="Y116" s="19"/>
      <c r="Z116" s="17"/>
      <c r="AA116" s="17"/>
      <c r="AB116" s="17"/>
      <c r="AC116" s="17"/>
      <c r="AD116" s="20"/>
      <c r="AE116" s="176"/>
    </row>
    <row r="117" spans="17:31" ht="20.25" thickBot="1">
      <c r="Q117" s="69">
        <v>20</v>
      </c>
      <c r="R117" s="70" t="s">
        <v>82</v>
      </c>
      <c r="S117" s="71" t="s">
        <v>76</v>
      </c>
      <c r="T117" s="72" t="s">
        <v>181</v>
      </c>
      <c r="U117" s="73" t="s">
        <v>11</v>
      </c>
      <c r="V117" s="74">
        <v>845301</v>
      </c>
      <c r="W117" s="74">
        <v>845750</v>
      </c>
      <c r="X117" s="75">
        <v>428</v>
      </c>
      <c r="Y117" s="76"/>
      <c r="Z117" s="74"/>
      <c r="AA117" s="74"/>
      <c r="AB117" s="74"/>
      <c r="AC117" s="74"/>
      <c r="AD117" s="77"/>
      <c r="AE117" s="69">
        <f t="shared" ref="AE117:AE122" si="0">X117</f>
        <v>428</v>
      </c>
    </row>
    <row r="118" spans="17:31" ht="20.25" thickBot="1">
      <c r="Q118" s="78">
        <v>21</v>
      </c>
      <c r="R118" s="79" t="s">
        <v>151</v>
      </c>
      <c r="S118" s="80" t="s">
        <v>182</v>
      </c>
      <c r="T118" s="81" t="s">
        <v>183</v>
      </c>
      <c r="U118" s="82" t="s">
        <v>7</v>
      </c>
      <c r="V118" s="83">
        <v>344601</v>
      </c>
      <c r="W118" s="83">
        <v>344800</v>
      </c>
      <c r="X118" s="84">
        <v>200</v>
      </c>
      <c r="Y118" s="85"/>
      <c r="Z118" s="83"/>
      <c r="AA118" s="83"/>
      <c r="AB118" s="83"/>
      <c r="AC118" s="83"/>
      <c r="AD118" s="86"/>
      <c r="AE118" s="78">
        <f t="shared" si="0"/>
        <v>200</v>
      </c>
    </row>
    <row r="119" spans="17:31" ht="20.25" thickBot="1">
      <c r="Q119" s="69">
        <v>22</v>
      </c>
      <c r="R119" s="70" t="s">
        <v>16</v>
      </c>
      <c r="S119" s="71"/>
      <c r="T119" s="72"/>
      <c r="U119" s="73" t="s">
        <v>9</v>
      </c>
      <c r="V119" s="74">
        <v>243492</v>
      </c>
      <c r="W119" s="74">
        <v>234500</v>
      </c>
      <c r="X119" s="133">
        <v>8</v>
      </c>
      <c r="Y119" s="76"/>
      <c r="Z119" s="74"/>
      <c r="AA119" s="74"/>
      <c r="AB119" s="74"/>
      <c r="AC119" s="74"/>
      <c r="AD119" s="77"/>
      <c r="AE119" s="69">
        <f t="shared" si="0"/>
        <v>8</v>
      </c>
    </row>
    <row r="120" spans="17:31" ht="20.25" thickBot="1">
      <c r="Q120" s="78">
        <v>23</v>
      </c>
      <c r="R120" s="79" t="s">
        <v>184</v>
      </c>
      <c r="S120" s="80" t="s">
        <v>185</v>
      </c>
      <c r="T120" s="81" t="s">
        <v>186</v>
      </c>
      <c r="U120" s="82" t="s">
        <v>9</v>
      </c>
      <c r="V120" s="83">
        <v>256001</v>
      </c>
      <c r="W120" s="83">
        <v>256100</v>
      </c>
      <c r="X120" s="84">
        <v>75</v>
      </c>
      <c r="Y120" s="85"/>
      <c r="Z120" s="83"/>
      <c r="AA120" s="83"/>
      <c r="AB120" s="83"/>
      <c r="AC120" s="83"/>
      <c r="AD120" s="86"/>
      <c r="AE120" s="78">
        <f t="shared" si="0"/>
        <v>75</v>
      </c>
    </row>
    <row r="121" spans="17:31" ht="20.25" thickBot="1">
      <c r="Q121" s="69">
        <v>24</v>
      </c>
      <c r="R121" s="70" t="s">
        <v>17</v>
      </c>
      <c r="S121" s="71"/>
      <c r="T121" s="72"/>
      <c r="U121" s="73" t="s">
        <v>155</v>
      </c>
      <c r="V121" s="74">
        <v>842001</v>
      </c>
      <c r="W121" s="74">
        <v>842162</v>
      </c>
      <c r="X121" s="75">
        <v>139</v>
      </c>
      <c r="Y121" s="76"/>
      <c r="Z121" s="74"/>
      <c r="AA121" s="74"/>
      <c r="AB121" s="74"/>
      <c r="AC121" s="74"/>
      <c r="AD121" s="77"/>
      <c r="AE121" s="69">
        <f t="shared" si="0"/>
        <v>139</v>
      </c>
    </row>
    <row r="122" spans="17:31" ht="20.25" thickBot="1">
      <c r="Q122" s="78">
        <v>25</v>
      </c>
      <c r="R122" s="79" t="s">
        <v>24</v>
      </c>
      <c r="S122" s="80" t="s">
        <v>187</v>
      </c>
      <c r="T122" s="81"/>
      <c r="U122" s="82" t="s">
        <v>15</v>
      </c>
      <c r="V122" s="83">
        <v>544156</v>
      </c>
      <c r="W122" s="83">
        <v>544301</v>
      </c>
      <c r="X122" s="84">
        <v>134</v>
      </c>
      <c r="Y122" s="85"/>
      <c r="Z122" s="83"/>
      <c r="AA122" s="83"/>
      <c r="AB122" s="83"/>
      <c r="AC122" s="83"/>
      <c r="AD122" s="86"/>
      <c r="AE122" s="78">
        <f t="shared" si="0"/>
        <v>134</v>
      </c>
    </row>
    <row r="123" spans="17:31">
      <c r="Q123" s="181">
        <v>26</v>
      </c>
      <c r="R123" s="196" t="s">
        <v>28</v>
      </c>
      <c r="S123" s="193"/>
      <c r="T123" s="184"/>
      <c r="U123" s="261" t="s">
        <v>15</v>
      </c>
      <c r="V123" s="55">
        <v>542001</v>
      </c>
      <c r="W123" s="55">
        <v>542017</v>
      </c>
      <c r="X123" s="56">
        <v>14</v>
      </c>
      <c r="Y123" s="57"/>
      <c r="Z123" s="55"/>
      <c r="AA123" s="55"/>
      <c r="AB123" s="55"/>
      <c r="AC123" s="55"/>
      <c r="AD123" s="58"/>
      <c r="AE123" s="181">
        <f>SUM(X123:X126)</f>
        <v>119</v>
      </c>
    </row>
    <row r="124" spans="17:31">
      <c r="Q124" s="182"/>
      <c r="R124" s="264"/>
      <c r="S124" s="194"/>
      <c r="T124" s="185"/>
      <c r="U124" s="237"/>
      <c r="V124" s="59">
        <v>542069</v>
      </c>
      <c r="W124" s="59">
        <v>542078</v>
      </c>
      <c r="X124" s="60">
        <v>10</v>
      </c>
      <c r="Y124" s="61"/>
      <c r="Z124" s="59"/>
      <c r="AA124" s="59"/>
      <c r="AB124" s="59"/>
      <c r="AC124" s="59"/>
      <c r="AD124" s="62"/>
      <c r="AE124" s="182"/>
    </row>
    <row r="125" spans="17:31">
      <c r="Q125" s="182"/>
      <c r="R125" s="264"/>
      <c r="S125" s="194"/>
      <c r="T125" s="185"/>
      <c r="U125" s="237"/>
      <c r="V125" s="59">
        <v>542101</v>
      </c>
      <c r="W125" s="59">
        <v>542179</v>
      </c>
      <c r="X125" s="60">
        <v>78</v>
      </c>
      <c r="Y125" s="61"/>
      <c r="Z125" s="59"/>
      <c r="AA125" s="59"/>
      <c r="AB125" s="59"/>
      <c r="AC125" s="59"/>
      <c r="AD125" s="62"/>
      <c r="AE125" s="182"/>
    </row>
    <row r="126" spans="17:31" ht="20.25" thickBot="1">
      <c r="Q126" s="183"/>
      <c r="R126" s="197"/>
      <c r="S126" s="195"/>
      <c r="T126" s="186"/>
      <c r="U126" s="238"/>
      <c r="V126" s="63">
        <v>542201</v>
      </c>
      <c r="W126" s="63">
        <v>542217</v>
      </c>
      <c r="X126" s="64">
        <v>17</v>
      </c>
      <c r="Y126" s="65"/>
      <c r="Z126" s="63"/>
      <c r="AA126" s="63"/>
      <c r="AB126" s="63"/>
      <c r="AC126" s="63"/>
      <c r="AD126" s="66"/>
      <c r="AE126" s="183"/>
    </row>
    <row r="127" spans="17:31">
      <c r="Q127" s="175">
        <v>27</v>
      </c>
      <c r="R127" s="177" t="s">
        <v>29</v>
      </c>
      <c r="S127" s="179"/>
      <c r="T127" s="166" t="s">
        <v>188</v>
      </c>
      <c r="U127" s="214" t="s">
        <v>15</v>
      </c>
      <c r="V127" s="8">
        <v>542019</v>
      </c>
      <c r="W127" s="8">
        <v>542068</v>
      </c>
      <c r="X127" s="130">
        <v>48</v>
      </c>
      <c r="Y127" s="10"/>
      <c r="Z127" s="8"/>
      <c r="AA127" s="8"/>
      <c r="AB127" s="8"/>
      <c r="AC127" s="8"/>
      <c r="AD127" s="11"/>
      <c r="AE127" s="175">
        <f>X127+X128</f>
        <v>61</v>
      </c>
    </row>
    <row r="128" spans="17:31" ht="20.25" thickBot="1">
      <c r="Q128" s="176"/>
      <c r="R128" s="178"/>
      <c r="S128" s="180"/>
      <c r="T128" s="168"/>
      <c r="U128" s="216"/>
      <c r="V128" s="17">
        <v>542219</v>
      </c>
      <c r="W128" s="17">
        <v>542231</v>
      </c>
      <c r="X128" s="131">
        <v>13</v>
      </c>
      <c r="Y128" s="19"/>
      <c r="Z128" s="17"/>
      <c r="AA128" s="17"/>
      <c r="AB128" s="17"/>
      <c r="AC128" s="17"/>
      <c r="AD128" s="20"/>
      <c r="AE128" s="176"/>
    </row>
    <row r="129" spans="17:31">
      <c r="Q129" s="181">
        <v>28</v>
      </c>
      <c r="R129" s="196" t="s">
        <v>30</v>
      </c>
      <c r="S129" s="193" t="s">
        <v>189</v>
      </c>
      <c r="T129" s="184" t="s">
        <v>190</v>
      </c>
      <c r="U129" s="261" t="s">
        <v>7</v>
      </c>
      <c r="V129" s="55">
        <v>346001</v>
      </c>
      <c r="W129" s="55">
        <v>346800</v>
      </c>
      <c r="X129" s="271">
        <v>1020</v>
      </c>
      <c r="Y129" s="57"/>
      <c r="Z129" s="55"/>
      <c r="AA129" s="55"/>
      <c r="AB129" s="55"/>
      <c r="AC129" s="55"/>
      <c r="AD129" s="58"/>
      <c r="AE129" s="181">
        <f>X129</f>
        <v>1020</v>
      </c>
    </row>
    <row r="130" spans="17:31" ht="20.25" thickBot="1">
      <c r="Q130" s="183"/>
      <c r="R130" s="197"/>
      <c r="S130" s="195"/>
      <c r="T130" s="186"/>
      <c r="U130" s="238"/>
      <c r="V130" s="63">
        <v>347241</v>
      </c>
      <c r="W130" s="63">
        <v>347556</v>
      </c>
      <c r="X130" s="272"/>
      <c r="Y130" s="65"/>
      <c r="Z130" s="63"/>
      <c r="AA130" s="63"/>
      <c r="AB130" s="63"/>
      <c r="AC130" s="63"/>
      <c r="AD130" s="66"/>
      <c r="AE130" s="183"/>
    </row>
    <row r="131" spans="17:31" ht="20.25" thickBot="1">
      <c r="Q131" s="78">
        <v>29</v>
      </c>
      <c r="R131" s="79" t="s">
        <v>31</v>
      </c>
      <c r="S131" s="80"/>
      <c r="T131" s="81"/>
      <c r="U131" s="82" t="s">
        <v>7</v>
      </c>
      <c r="V131" s="83">
        <v>364000</v>
      </c>
      <c r="W131" s="83">
        <v>364090</v>
      </c>
      <c r="X131" s="87">
        <v>42</v>
      </c>
      <c r="Y131" s="85"/>
      <c r="Z131" s="83"/>
      <c r="AA131" s="83"/>
      <c r="AB131" s="83"/>
      <c r="AC131" s="83"/>
      <c r="AD131" s="86"/>
      <c r="AE131" s="78">
        <f>X131</f>
        <v>42</v>
      </c>
    </row>
    <row r="132" spans="17:31" ht="20.25" thickBot="1">
      <c r="Q132" s="69">
        <v>30</v>
      </c>
      <c r="R132" s="70" t="s">
        <v>32</v>
      </c>
      <c r="S132" s="71" t="s">
        <v>33</v>
      </c>
      <c r="T132" s="72" t="s">
        <v>34</v>
      </c>
      <c r="U132" s="73" t="s">
        <v>35</v>
      </c>
      <c r="V132" s="74">
        <v>942001</v>
      </c>
      <c r="W132" s="74">
        <v>942300</v>
      </c>
      <c r="X132" s="88">
        <v>268</v>
      </c>
      <c r="Y132" s="76"/>
      <c r="Z132" s="74"/>
      <c r="AA132" s="74"/>
      <c r="AB132" s="74"/>
      <c r="AC132" s="74"/>
      <c r="AD132" s="77"/>
      <c r="AE132" s="69">
        <f>X132</f>
        <v>268</v>
      </c>
    </row>
    <row r="133" spans="17:31" ht="20.25" thickBot="1">
      <c r="Q133" s="78">
        <v>31</v>
      </c>
      <c r="R133" s="79" t="s">
        <v>36</v>
      </c>
      <c r="S133" s="80"/>
      <c r="T133" s="81"/>
      <c r="U133" s="82" t="s">
        <v>8</v>
      </c>
      <c r="V133" s="83">
        <v>451000</v>
      </c>
      <c r="W133" s="83">
        <v>451049</v>
      </c>
      <c r="X133" s="87">
        <v>50</v>
      </c>
      <c r="Y133" s="85"/>
      <c r="Z133" s="83"/>
      <c r="AA133" s="83"/>
      <c r="AB133" s="83"/>
      <c r="AC133" s="83"/>
      <c r="AD133" s="86"/>
      <c r="AE133" s="78">
        <f>X133</f>
        <v>50</v>
      </c>
    </row>
    <row r="134" spans="17:31" ht="20.25" thickBot="1">
      <c r="Q134" s="89">
        <v>32</v>
      </c>
      <c r="R134" s="90" t="s">
        <v>191</v>
      </c>
      <c r="S134" s="91"/>
      <c r="T134" s="92"/>
      <c r="U134" s="73" t="s">
        <v>156</v>
      </c>
      <c r="V134" s="93">
        <v>8773001</v>
      </c>
      <c r="W134" s="93">
        <v>8773005</v>
      </c>
      <c r="X134" s="93">
        <v>5</v>
      </c>
      <c r="Y134" s="93"/>
      <c r="Z134" s="93"/>
      <c r="AA134" s="93"/>
      <c r="AB134" s="93"/>
      <c r="AC134" s="93"/>
      <c r="AD134" s="93"/>
      <c r="AE134" s="93">
        <v>5</v>
      </c>
    </row>
    <row r="135" spans="17:31">
      <c r="Q135" s="175">
        <v>33</v>
      </c>
      <c r="R135" s="177" t="s">
        <v>61</v>
      </c>
      <c r="S135" s="200" t="s">
        <v>192</v>
      </c>
      <c r="T135" s="209" t="s">
        <v>193</v>
      </c>
      <c r="U135" s="214" t="s">
        <v>44</v>
      </c>
      <c r="V135" s="8">
        <v>445501</v>
      </c>
      <c r="W135" s="8">
        <v>445620</v>
      </c>
      <c r="X135" s="134">
        <v>78</v>
      </c>
      <c r="Y135" s="94"/>
      <c r="Z135" s="95"/>
      <c r="AA135" s="95"/>
      <c r="AB135" s="95"/>
      <c r="AC135" s="95"/>
      <c r="AD135" s="96"/>
      <c r="AE135" s="175">
        <f>SUM(X135:X140)</f>
        <v>1048</v>
      </c>
    </row>
    <row r="136" spans="17:31">
      <c r="Q136" s="198"/>
      <c r="R136" s="199"/>
      <c r="S136" s="201"/>
      <c r="T136" s="210"/>
      <c r="U136" s="215"/>
      <c r="V136" s="12">
        <v>449641</v>
      </c>
      <c r="W136" s="12">
        <v>449760</v>
      </c>
      <c r="X136" s="136">
        <v>55</v>
      </c>
      <c r="Y136" s="98"/>
      <c r="Z136" s="99"/>
      <c r="AA136" s="99"/>
      <c r="AB136" s="99"/>
      <c r="AC136" s="99"/>
      <c r="AD136" s="100"/>
      <c r="AE136" s="198"/>
    </row>
    <row r="137" spans="17:31">
      <c r="Q137" s="198"/>
      <c r="R137" s="199"/>
      <c r="S137" s="201"/>
      <c r="T137" s="210"/>
      <c r="U137" s="215"/>
      <c r="V137" s="12">
        <v>449501</v>
      </c>
      <c r="W137" s="12">
        <v>449520</v>
      </c>
      <c r="X137" s="136">
        <v>12</v>
      </c>
      <c r="Y137" s="98"/>
      <c r="Z137" s="99"/>
      <c r="AA137" s="99"/>
      <c r="AB137" s="99"/>
      <c r="AC137" s="99"/>
      <c r="AD137" s="100"/>
      <c r="AE137" s="198"/>
    </row>
    <row r="138" spans="17:31">
      <c r="Q138" s="198"/>
      <c r="R138" s="199"/>
      <c r="S138" s="201"/>
      <c r="T138" s="210"/>
      <c r="U138" s="215"/>
      <c r="V138" s="12">
        <v>449601</v>
      </c>
      <c r="W138" s="12">
        <v>449640</v>
      </c>
      <c r="X138" s="136">
        <v>35</v>
      </c>
      <c r="Y138" s="98"/>
      <c r="Z138" s="99"/>
      <c r="AA138" s="99"/>
      <c r="AB138" s="99"/>
      <c r="AC138" s="99"/>
      <c r="AD138" s="100"/>
      <c r="AE138" s="198"/>
    </row>
    <row r="139" spans="17:31">
      <c r="Q139" s="198"/>
      <c r="R139" s="199"/>
      <c r="S139" s="201"/>
      <c r="T139" s="210"/>
      <c r="U139" s="215" t="s">
        <v>62</v>
      </c>
      <c r="V139" s="12">
        <v>943001</v>
      </c>
      <c r="W139" s="12">
        <v>943500</v>
      </c>
      <c r="X139" s="97">
        <v>467</v>
      </c>
      <c r="Y139" s="98"/>
      <c r="Z139" s="99"/>
      <c r="AA139" s="99"/>
      <c r="AB139" s="99"/>
      <c r="AC139" s="99"/>
      <c r="AD139" s="100"/>
      <c r="AE139" s="198"/>
    </row>
    <row r="140" spans="17:31" ht="20.25" thickBot="1">
      <c r="Q140" s="176"/>
      <c r="R140" s="178"/>
      <c r="S140" s="202"/>
      <c r="T140" s="211"/>
      <c r="U140" s="216"/>
      <c r="V140" s="101">
        <v>942400</v>
      </c>
      <c r="W140" s="101">
        <v>942823</v>
      </c>
      <c r="X140" s="102">
        <v>401</v>
      </c>
      <c r="Y140" s="103"/>
      <c r="Z140" s="101"/>
      <c r="AA140" s="101"/>
      <c r="AB140" s="101"/>
      <c r="AC140" s="101"/>
      <c r="AD140" s="104"/>
      <c r="AE140" s="176"/>
    </row>
    <row r="141" spans="17:31">
      <c r="Q141" s="181">
        <v>34</v>
      </c>
      <c r="R141" s="203" t="s">
        <v>64</v>
      </c>
      <c r="S141" s="206" t="s">
        <v>132</v>
      </c>
      <c r="T141" s="187" t="s">
        <v>194</v>
      </c>
      <c r="U141" s="265" t="s">
        <v>65</v>
      </c>
      <c r="V141" s="105">
        <v>353501</v>
      </c>
      <c r="W141" s="105">
        <v>353550</v>
      </c>
      <c r="X141" s="137">
        <v>50</v>
      </c>
      <c r="Y141" s="106"/>
      <c r="Z141" s="105"/>
      <c r="AA141" s="105"/>
      <c r="AB141" s="105"/>
      <c r="AC141" s="105"/>
      <c r="AD141" s="107"/>
      <c r="AE141" s="181">
        <f>SUM(X141:X144)</f>
        <v>230</v>
      </c>
    </row>
    <row r="142" spans="17:31">
      <c r="Q142" s="182"/>
      <c r="R142" s="204"/>
      <c r="S142" s="207"/>
      <c r="T142" s="188"/>
      <c r="U142" s="266"/>
      <c r="V142" s="108">
        <v>364601</v>
      </c>
      <c r="W142" s="108">
        <v>364719</v>
      </c>
      <c r="X142" s="135">
        <v>80</v>
      </c>
      <c r="Y142" s="110"/>
      <c r="Z142" s="108"/>
      <c r="AA142" s="108"/>
      <c r="AB142" s="108"/>
      <c r="AC142" s="108"/>
      <c r="AD142" s="111"/>
      <c r="AE142" s="182"/>
    </row>
    <row r="143" spans="17:31">
      <c r="Q143" s="182"/>
      <c r="R143" s="204"/>
      <c r="S143" s="207"/>
      <c r="T143" s="188"/>
      <c r="U143" s="266" t="s">
        <v>15</v>
      </c>
      <c r="V143" s="108">
        <v>542501</v>
      </c>
      <c r="W143" s="108">
        <v>542600</v>
      </c>
      <c r="X143" s="109">
        <v>79</v>
      </c>
      <c r="Y143" s="110"/>
      <c r="Z143" s="108"/>
      <c r="AA143" s="108"/>
      <c r="AB143" s="108"/>
      <c r="AC143" s="108"/>
      <c r="AD143" s="111"/>
      <c r="AE143" s="182"/>
    </row>
    <row r="144" spans="17:31" ht="20.25" thickBot="1">
      <c r="Q144" s="183"/>
      <c r="R144" s="205"/>
      <c r="S144" s="208"/>
      <c r="T144" s="189"/>
      <c r="U144" s="267"/>
      <c r="V144" s="112">
        <v>544400</v>
      </c>
      <c r="W144" s="112">
        <v>544420</v>
      </c>
      <c r="X144" s="93">
        <v>21</v>
      </c>
      <c r="Y144" s="113"/>
      <c r="Z144" s="112"/>
      <c r="AA144" s="112"/>
      <c r="AB144" s="112"/>
      <c r="AC144" s="112"/>
      <c r="AD144" s="114"/>
      <c r="AE144" s="183"/>
    </row>
    <row r="145" spans="17:33" ht="20.25" thickBot="1">
      <c r="Q145" s="115">
        <v>35</v>
      </c>
      <c r="R145" s="116" t="s">
        <v>66</v>
      </c>
      <c r="S145" s="116"/>
      <c r="T145" s="116"/>
      <c r="U145" s="116" t="s">
        <v>65</v>
      </c>
      <c r="V145" s="116">
        <v>357000</v>
      </c>
      <c r="W145" s="116">
        <v>357009</v>
      </c>
      <c r="X145" s="116">
        <v>9</v>
      </c>
      <c r="Y145" s="116"/>
      <c r="Z145" s="116"/>
      <c r="AA145" s="116"/>
      <c r="AB145" s="116"/>
      <c r="AC145" s="116"/>
      <c r="AD145" s="116"/>
      <c r="AE145" s="117">
        <v>9</v>
      </c>
    </row>
    <row r="146" spans="17:33" ht="20.25" thickBot="1">
      <c r="Q146" s="118">
        <v>36</v>
      </c>
      <c r="R146" s="119" t="s">
        <v>195</v>
      </c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20"/>
    </row>
    <row r="147" spans="17:33" ht="20.25" thickBot="1">
      <c r="Q147" s="121">
        <v>37</v>
      </c>
      <c r="R147" s="122" t="s">
        <v>196</v>
      </c>
      <c r="S147" s="122" t="s">
        <v>197</v>
      </c>
      <c r="T147" s="122"/>
      <c r="U147" s="122" t="s">
        <v>7</v>
      </c>
      <c r="V147" s="122">
        <v>366000</v>
      </c>
      <c r="W147" s="122">
        <v>366189</v>
      </c>
      <c r="X147" s="122">
        <v>105</v>
      </c>
      <c r="Y147" s="122"/>
      <c r="Z147" s="122"/>
      <c r="AA147" s="122"/>
      <c r="AB147" s="122"/>
      <c r="AC147" s="122"/>
      <c r="AD147" s="122"/>
      <c r="AE147" s="123">
        <v>105</v>
      </c>
    </row>
    <row r="148" spans="17:33" ht="20.25" thickBot="1">
      <c r="Q148" s="1"/>
      <c r="R148" s="1"/>
      <c r="S148" s="1"/>
      <c r="T148" s="1"/>
      <c r="U148" s="1"/>
      <c r="V148" s="1"/>
      <c r="W148" s="1"/>
      <c r="X148" s="1">
        <f>SUM(X4:X147)</f>
        <v>21651</v>
      </c>
      <c r="Y148" s="1">
        <f t="shared" ref="Y148:AD148" si="1">SUM(Y4:Y147)</f>
        <v>0</v>
      </c>
      <c r="Z148" s="1">
        <f t="shared" si="1"/>
        <v>0</v>
      </c>
      <c r="AA148" s="1">
        <f t="shared" si="1"/>
        <v>0</v>
      </c>
      <c r="AB148" s="1">
        <f t="shared" si="1"/>
        <v>0</v>
      </c>
      <c r="AC148" s="1">
        <f t="shared" si="1"/>
        <v>0</v>
      </c>
      <c r="AD148" s="1">
        <f t="shared" si="1"/>
        <v>0</v>
      </c>
      <c r="AE148" s="1">
        <f>SUM(AE4:AE147)</f>
        <v>21651</v>
      </c>
      <c r="AF148">
        <v>21646</v>
      </c>
      <c r="AG148" s="1">
        <f>AE148-AF148</f>
        <v>5</v>
      </c>
    </row>
    <row r="149" spans="17:33" ht="20.25" thickBot="1">
      <c r="X149" s="268" t="s">
        <v>157</v>
      </c>
      <c r="Y149" s="269"/>
      <c r="Z149" s="269"/>
      <c r="AA149" s="269"/>
      <c r="AB149" s="269"/>
      <c r="AC149" s="269"/>
      <c r="AD149" s="269"/>
      <c r="AE149" s="270"/>
    </row>
  </sheetData>
  <mergeCells count="162">
    <mergeCell ref="U141:U142"/>
    <mergeCell ref="AE141:AE144"/>
    <mergeCell ref="U143:U144"/>
    <mergeCell ref="X149:AE149"/>
    <mergeCell ref="U129:U130"/>
    <mergeCell ref="X129:X130"/>
    <mergeCell ref="AE129:AE130"/>
    <mergeCell ref="U135:U138"/>
    <mergeCell ref="AE135:AE140"/>
    <mergeCell ref="U139:U140"/>
    <mergeCell ref="R129:R130"/>
    <mergeCell ref="AE112:AE113"/>
    <mergeCell ref="Q114:Q116"/>
    <mergeCell ref="R114:R116"/>
    <mergeCell ref="S114:S116"/>
    <mergeCell ref="U114:U115"/>
    <mergeCell ref="AE114:AE116"/>
    <mergeCell ref="Q123:Q126"/>
    <mergeCell ref="R123:R126"/>
    <mergeCell ref="S123:S126"/>
    <mergeCell ref="U123:U126"/>
    <mergeCell ref="AE123:AE126"/>
    <mergeCell ref="Q127:Q128"/>
    <mergeCell ref="R127:R128"/>
    <mergeCell ref="S127:S128"/>
    <mergeCell ref="U127:U128"/>
    <mergeCell ref="AE127:AE128"/>
    <mergeCell ref="U105:U109"/>
    <mergeCell ref="AE105:AE109"/>
    <mergeCell ref="Q110:Q111"/>
    <mergeCell ref="R110:R111"/>
    <mergeCell ref="X110:X111"/>
    <mergeCell ref="AE110:AE111"/>
    <mergeCell ref="Q96:Q100"/>
    <mergeCell ref="R96:R100"/>
    <mergeCell ref="S96:S100"/>
    <mergeCell ref="U96:U99"/>
    <mergeCell ref="AE96:AE100"/>
    <mergeCell ref="Q101:Q104"/>
    <mergeCell ref="R101:R104"/>
    <mergeCell ref="S101:S104"/>
    <mergeCell ref="AE101:AE104"/>
    <mergeCell ref="U103:U104"/>
    <mergeCell ref="T101:T104"/>
    <mergeCell ref="T96:T100"/>
    <mergeCell ref="AE83:AE89"/>
    <mergeCell ref="U84:U88"/>
    <mergeCell ref="Q90:Q95"/>
    <mergeCell ref="R90:R95"/>
    <mergeCell ref="S90:S95"/>
    <mergeCell ref="U90:U91"/>
    <mergeCell ref="AE90:AE95"/>
    <mergeCell ref="U92:U95"/>
    <mergeCell ref="U61:U65"/>
    <mergeCell ref="AE61:AE72"/>
    <mergeCell ref="U66:U68"/>
    <mergeCell ref="U69:U72"/>
    <mergeCell ref="Q73:Q82"/>
    <mergeCell ref="R73:R82"/>
    <mergeCell ref="S73:S82"/>
    <mergeCell ref="U73:U76"/>
    <mergeCell ref="AE73:AE82"/>
    <mergeCell ref="U77:U81"/>
    <mergeCell ref="T83:T89"/>
    <mergeCell ref="T90:T95"/>
    <mergeCell ref="Q83:Q89"/>
    <mergeCell ref="R83:R89"/>
    <mergeCell ref="S83:S89"/>
    <mergeCell ref="Q61:Q72"/>
    <mergeCell ref="U56:U57"/>
    <mergeCell ref="AE56:AE57"/>
    <mergeCell ref="Q59:Q60"/>
    <mergeCell ref="R59:R60"/>
    <mergeCell ref="S59:S60"/>
    <mergeCell ref="U59:U60"/>
    <mergeCell ref="AE59:AE60"/>
    <mergeCell ref="U50:U51"/>
    <mergeCell ref="AE50:AE51"/>
    <mergeCell ref="Q52:Q55"/>
    <mergeCell ref="R52:R55"/>
    <mergeCell ref="S52:S55"/>
    <mergeCell ref="U52:U55"/>
    <mergeCell ref="X52:X53"/>
    <mergeCell ref="AE52:AE55"/>
    <mergeCell ref="X54:X55"/>
    <mergeCell ref="T56:T57"/>
    <mergeCell ref="T59:T60"/>
    <mergeCell ref="Q56:Q57"/>
    <mergeCell ref="R56:R57"/>
    <mergeCell ref="S56:S57"/>
    <mergeCell ref="U35:U39"/>
    <mergeCell ref="Q40:Q49"/>
    <mergeCell ref="R40:R49"/>
    <mergeCell ref="S40:S49"/>
    <mergeCell ref="U40:U44"/>
    <mergeCell ref="AE40:AE49"/>
    <mergeCell ref="U45:U49"/>
    <mergeCell ref="Q22:Q28"/>
    <mergeCell ref="R22:R28"/>
    <mergeCell ref="S22:S28"/>
    <mergeCell ref="U22:U28"/>
    <mergeCell ref="AE22:AE28"/>
    <mergeCell ref="Q29:Q39"/>
    <mergeCell ref="R29:R39"/>
    <mergeCell ref="S29:S39"/>
    <mergeCell ref="U29:U34"/>
    <mergeCell ref="AE29:AE39"/>
    <mergeCell ref="T22:T28"/>
    <mergeCell ref="Q4:Q21"/>
    <mergeCell ref="R4:R21"/>
    <mergeCell ref="S4:S21"/>
    <mergeCell ref="U4:U15"/>
    <mergeCell ref="AE4:AE21"/>
    <mergeCell ref="U19:U21"/>
    <mergeCell ref="Q1:AE1"/>
    <mergeCell ref="Q2:Q3"/>
    <mergeCell ref="R2:R3"/>
    <mergeCell ref="U2:U3"/>
    <mergeCell ref="V2:W3"/>
    <mergeCell ref="X2:X3"/>
    <mergeCell ref="Y2:Z2"/>
    <mergeCell ref="AA2:AB2"/>
    <mergeCell ref="AC2:AD2"/>
    <mergeCell ref="AE2:AE3"/>
    <mergeCell ref="T4:T21"/>
    <mergeCell ref="S2:S3"/>
    <mergeCell ref="T2:T3"/>
    <mergeCell ref="Q141:Q144"/>
    <mergeCell ref="T105:T109"/>
    <mergeCell ref="S110:S111"/>
    <mergeCell ref="T110:T111"/>
    <mergeCell ref="T141:T144"/>
    <mergeCell ref="Q105:Q109"/>
    <mergeCell ref="R105:R109"/>
    <mergeCell ref="S105:S109"/>
    <mergeCell ref="T123:T126"/>
    <mergeCell ref="T127:T128"/>
    <mergeCell ref="T112:T113"/>
    <mergeCell ref="T114:T116"/>
    <mergeCell ref="Q112:Q113"/>
    <mergeCell ref="R112:R113"/>
    <mergeCell ref="S112:S113"/>
    <mergeCell ref="Q135:Q140"/>
    <mergeCell ref="R135:R140"/>
    <mergeCell ref="S135:S140"/>
    <mergeCell ref="R141:R144"/>
    <mergeCell ref="S141:S144"/>
    <mergeCell ref="S129:S130"/>
    <mergeCell ref="T129:T130"/>
    <mergeCell ref="T135:T140"/>
    <mergeCell ref="Q129:Q130"/>
    <mergeCell ref="T61:T72"/>
    <mergeCell ref="T73:T82"/>
    <mergeCell ref="R61:R72"/>
    <mergeCell ref="S61:S72"/>
    <mergeCell ref="T29:T39"/>
    <mergeCell ref="T40:T49"/>
    <mergeCell ref="T50:T51"/>
    <mergeCell ref="T52:T55"/>
    <mergeCell ref="Q50:Q51"/>
    <mergeCell ref="R50:R51"/>
    <mergeCell ref="S50:S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A1:L42"/>
  <sheetViews>
    <sheetView rightToLeft="1" tabSelected="1" topLeftCell="A34" zoomScale="87" zoomScaleNormal="87" workbookViewId="0">
      <selection activeCell="J38" sqref="J38"/>
    </sheetView>
  </sheetViews>
  <sheetFormatPr defaultRowHeight="15"/>
  <cols>
    <col min="1" max="1" width="7.42578125" style="2" customWidth="1"/>
    <col min="2" max="2" width="19.28515625" style="2" customWidth="1"/>
    <col min="3" max="3" width="16.28515625" style="2" customWidth="1"/>
    <col min="4" max="4" width="18.42578125" style="2" customWidth="1"/>
    <col min="5" max="5" width="59.42578125" style="2" customWidth="1"/>
    <col min="6" max="6" width="16.7109375" style="2" customWidth="1"/>
    <col min="7" max="7" width="14.28515625" style="2" customWidth="1"/>
    <col min="8" max="8" width="12.42578125" customWidth="1"/>
    <col min="9" max="9" width="12.28515625" customWidth="1"/>
    <col min="10" max="10" width="36" customWidth="1"/>
    <col min="11" max="11" width="27" customWidth="1"/>
    <col min="12" max="12" width="28.140625" customWidth="1"/>
  </cols>
  <sheetData>
    <row r="1" spans="1:11" ht="19.5" customHeight="1">
      <c r="A1" s="274" t="s">
        <v>84</v>
      </c>
      <c r="B1" s="274"/>
      <c r="C1" s="274"/>
      <c r="D1" s="274"/>
      <c r="E1" s="274"/>
      <c r="F1" s="274"/>
      <c r="G1" s="274"/>
      <c r="H1" s="274"/>
      <c r="I1" s="274"/>
    </row>
    <row r="2" spans="1:11" ht="30.75" customHeight="1">
      <c r="A2" s="143" t="s">
        <v>85</v>
      </c>
      <c r="B2" s="144" t="s">
        <v>86</v>
      </c>
      <c r="C2" s="144" t="s">
        <v>87</v>
      </c>
      <c r="D2" s="144" t="s">
        <v>3</v>
      </c>
      <c r="E2" s="144" t="s">
        <v>88</v>
      </c>
      <c r="F2" s="144" t="s">
        <v>89</v>
      </c>
      <c r="G2" s="144" t="s">
        <v>90</v>
      </c>
      <c r="H2" s="144" t="s">
        <v>224</v>
      </c>
      <c r="I2" s="144" t="s">
        <v>225</v>
      </c>
      <c r="J2" s="280" t="s">
        <v>280</v>
      </c>
      <c r="K2" s="281"/>
    </row>
    <row r="3" spans="1:11" ht="29.45" customHeight="1">
      <c r="A3" s="141">
        <v>1</v>
      </c>
      <c r="B3" s="138" t="s">
        <v>78</v>
      </c>
      <c r="C3" s="139" t="s">
        <v>228</v>
      </c>
      <c r="D3" s="139" t="s">
        <v>91</v>
      </c>
      <c r="E3" s="139" t="s">
        <v>92</v>
      </c>
      <c r="F3" s="139" t="s">
        <v>93</v>
      </c>
      <c r="G3" s="139" t="s">
        <v>94</v>
      </c>
      <c r="H3" s="139" t="s">
        <v>152</v>
      </c>
      <c r="I3" s="139">
        <v>1383</v>
      </c>
      <c r="J3" s="154" t="s">
        <v>233</v>
      </c>
      <c r="K3" s="159" t="s">
        <v>256</v>
      </c>
    </row>
    <row r="4" spans="1:11" ht="29.45" customHeight="1">
      <c r="A4" s="278">
        <v>2</v>
      </c>
      <c r="B4" s="275" t="s">
        <v>5</v>
      </c>
      <c r="C4" s="276" t="s">
        <v>212</v>
      </c>
      <c r="D4" s="276" t="s">
        <v>95</v>
      </c>
      <c r="E4" s="139" t="s">
        <v>96</v>
      </c>
      <c r="F4" s="140" t="s">
        <v>97</v>
      </c>
      <c r="G4" s="140" t="s">
        <v>98</v>
      </c>
      <c r="H4" s="276" t="s">
        <v>152</v>
      </c>
      <c r="I4" s="279">
        <v>1384</v>
      </c>
      <c r="J4" s="159" t="s">
        <v>235</v>
      </c>
      <c r="K4" s="159"/>
    </row>
    <row r="5" spans="1:11" ht="29.45" customHeight="1">
      <c r="A5" s="278"/>
      <c r="B5" s="275"/>
      <c r="C5" s="276"/>
      <c r="D5" s="276"/>
      <c r="E5" s="139" t="s">
        <v>99</v>
      </c>
      <c r="F5" s="140">
        <v>36692065</v>
      </c>
      <c r="G5" s="140" t="s">
        <v>100</v>
      </c>
      <c r="H5" s="276"/>
      <c r="I5" s="279"/>
      <c r="J5" s="159" t="s">
        <v>236</v>
      </c>
      <c r="K5" s="159"/>
    </row>
    <row r="6" spans="1:11" ht="29.45" customHeight="1">
      <c r="A6" s="278">
        <v>3</v>
      </c>
      <c r="B6" s="275" t="s">
        <v>79</v>
      </c>
      <c r="C6" s="276" t="s">
        <v>101</v>
      </c>
      <c r="D6" s="276" t="s">
        <v>102</v>
      </c>
      <c r="E6" s="276" t="s">
        <v>103</v>
      </c>
      <c r="F6" s="140">
        <v>88049300</v>
      </c>
      <c r="G6" s="273">
        <v>88043226</v>
      </c>
      <c r="H6" s="276" t="s">
        <v>152</v>
      </c>
      <c r="I6" s="276">
        <v>1383</v>
      </c>
      <c r="J6" s="159" t="s">
        <v>237</v>
      </c>
      <c r="K6" s="157" t="s">
        <v>266</v>
      </c>
    </row>
    <row r="7" spans="1:11" ht="29.45" customHeight="1">
      <c r="A7" s="278"/>
      <c r="B7" s="275"/>
      <c r="C7" s="276"/>
      <c r="D7" s="276"/>
      <c r="E7" s="276"/>
      <c r="F7" s="140">
        <v>88048992</v>
      </c>
      <c r="G7" s="273"/>
      <c r="H7" s="276"/>
      <c r="I7" s="276"/>
      <c r="J7" s="159" t="s">
        <v>238</v>
      </c>
      <c r="K7" s="159"/>
    </row>
    <row r="8" spans="1:11" ht="29.45" customHeight="1">
      <c r="A8" s="278">
        <v>4</v>
      </c>
      <c r="B8" s="275" t="s">
        <v>104</v>
      </c>
      <c r="C8" s="276" t="s">
        <v>227</v>
      </c>
      <c r="D8" s="276" t="s">
        <v>102</v>
      </c>
      <c r="E8" s="276" t="s">
        <v>230</v>
      </c>
      <c r="F8" s="141" t="s">
        <v>106</v>
      </c>
      <c r="G8" s="140" t="s">
        <v>107</v>
      </c>
      <c r="H8" s="276" t="s">
        <v>152</v>
      </c>
      <c r="I8" s="276">
        <v>1382</v>
      </c>
      <c r="J8" s="159" t="s">
        <v>239</v>
      </c>
      <c r="K8" s="159"/>
    </row>
    <row r="9" spans="1:11" ht="29.45" customHeight="1">
      <c r="A9" s="278"/>
      <c r="B9" s="275"/>
      <c r="C9" s="276"/>
      <c r="D9" s="276"/>
      <c r="E9" s="276"/>
      <c r="F9" s="139">
        <v>88729026</v>
      </c>
      <c r="G9" s="140">
        <v>88729527</v>
      </c>
      <c r="H9" s="276"/>
      <c r="I9" s="276"/>
      <c r="J9" s="159" t="s">
        <v>240</v>
      </c>
      <c r="K9" s="159"/>
    </row>
    <row r="10" spans="1:11" ht="29.45" customHeight="1">
      <c r="A10" s="141">
        <v>5</v>
      </c>
      <c r="B10" s="138" t="s">
        <v>14</v>
      </c>
      <c r="C10" s="139" t="s">
        <v>150</v>
      </c>
      <c r="D10" s="139" t="s">
        <v>108</v>
      </c>
      <c r="E10" s="139" t="s">
        <v>109</v>
      </c>
      <c r="F10" s="140">
        <v>66424900</v>
      </c>
      <c r="G10" s="140">
        <v>66421216</v>
      </c>
      <c r="H10" s="139" t="s">
        <v>152</v>
      </c>
      <c r="I10" s="139">
        <v>1371</v>
      </c>
      <c r="J10" s="159" t="s">
        <v>279</v>
      </c>
      <c r="K10" s="157" t="s">
        <v>268</v>
      </c>
    </row>
    <row r="11" spans="1:11" ht="36" customHeight="1">
      <c r="A11" s="141">
        <v>6</v>
      </c>
      <c r="B11" s="138" t="s">
        <v>110</v>
      </c>
      <c r="C11" s="139" t="s">
        <v>73</v>
      </c>
      <c r="D11" s="139" t="s">
        <v>15</v>
      </c>
      <c r="E11" s="139" t="s">
        <v>111</v>
      </c>
      <c r="F11" s="140">
        <v>88308696</v>
      </c>
      <c r="G11" s="140">
        <v>88837623</v>
      </c>
      <c r="H11" s="139" t="s">
        <v>152</v>
      </c>
      <c r="I11" s="139">
        <v>1384</v>
      </c>
      <c r="J11" s="159" t="s">
        <v>234</v>
      </c>
      <c r="K11" s="157" t="s">
        <v>267</v>
      </c>
    </row>
    <row r="12" spans="1:11" ht="29.45" customHeight="1">
      <c r="A12" s="278">
        <v>7</v>
      </c>
      <c r="B12" s="275" t="s">
        <v>80</v>
      </c>
      <c r="C12" s="276" t="s">
        <v>204</v>
      </c>
      <c r="D12" s="276" t="s">
        <v>7</v>
      </c>
      <c r="E12" s="139" t="s">
        <v>207</v>
      </c>
      <c r="F12" s="273">
        <v>95119611</v>
      </c>
      <c r="G12" s="273">
        <v>88709689</v>
      </c>
      <c r="H12" s="276" t="s">
        <v>152</v>
      </c>
      <c r="I12" s="276">
        <v>1388</v>
      </c>
      <c r="J12" s="159" t="s">
        <v>241</v>
      </c>
      <c r="K12" s="157" t="s">
        <v>269</v>
      </c>
    </row>
    <row r="13" spans="1:11" ht="29.45" customHeight="1">
      <c r="A13" s="278"/>
      <c r="B13" s="275"/>
      <c r="C13" s="276"/>
      <c r="D13" s="276"/>
      <c r="E13" s="139" t="s">
        <v>112</v>
      </c>
      <c r="F13" s="273"/>
      <c r="G13" s="273"/>
      <c r="H13" s="276" t="s">
        <v>152</v>
      </c>
      <c r="I13" s="276"/>
      <c r="J13" s="159" t="s">
        <v>242</v>
      </c>
      <c r="K13" s="159"/>
    </row>
    <row r="14" spans="1:11" ht="29.45" customHeight="1">
      <c r="A14" s="278">
        <v>8</v>
      </c>
      <c r="B14" s="275" t="s">
        <v>113</v>
      </c>
      <c r="C14" s="276" t="s">
        <v>114</v>
      </c>
      <c r="D14" s="276" t="s">
        <v>115</v>
      </c>
      <c r="E14" s="276" t="s">
        <v>116</v>
      </c>
      <c r="F14" s="140" t="s">
        <v>117</v>
      </c>
      <c r="G14" s="273" t="s">
        <v>149</v>
      </c>
      <c r="H14" s="276" t="s">
        <v>152</v>
      </c>
      <c r="I14" s="276">
        <v>1390</v>
      </c>
      <c r="J14" s="159" t="s">
        <v>257</v>
      </c>
      <c r="K14" s="159"/>
    </row>
    <row r="15" spans="1:11" ht="29.45" customHeight="1">
      <c r="A15" s="278"/>
      <c r="B15" s="275"/>
      <c r="C15" s="276"/>
      <c r="D15" s="276"/>
      <c r="E15" s="276"/>
      <c r="F15" s="140" t="s">
        <v>118</v>
      </c>
      <c r="G15" s="273"/>
      <c r="H15" s="276" t="s">
        <v>152</v>
      </c>
      <c r="I15" s="276"/>
      <c r="J15" s="157" t="s">
        <v>271</v>
      </c>
      <c r="K15" s="157" t="s">
        <v>272</v>
      </c>
    </row>
    <row r="16" spans="1:11" ht="40.5" customHeight="1">
      <c r="A16" s="141">
        <v>9</v>
      </c>
      <c r="B16" s="138" t="s">
        <v>119</v>
      </c>
      <c r="C16" s="139" t="s">
        <v>205</v>
      </c>
      <c r="D16" s="139" t="s">
        <v>120</v>
      </c>
      <c r="E16" s="139" t="s">
        <v>121</v>
      </c>
      <c r="F16" s="140">
        <v>88140660</v>
      </c>
      <c r="G16" s="140">
        <v>88303953</v>
      </c>
      <c r="H16" s="139" t="s">
        <v>152</v>
      </c>
      <c r="I16" s="139">
        <v>1383</v>
      </c>
      <c r="J16" s="159" t="s">
        <v>243</v>
      </c>
      <c r="K16" s="159" t="s">
        <v>244</v>
      </c>
    </row>
    <row r="17" spans="1:12" ht="29.45" customHeight="1">
      <c r="A17" s="278">
        <v>10</v>
      </c>
      <c r="B17" s="275" t="s">
        <v>68</v>
      </c>
      <c r="C17" s="276" t="s">
        <v>122</v>
      </c>
      <c r="D17" s="276" t="s">
        <v>123</v>
      </c>
      <c r="E17" s="276" t="s">
        <v>124</v>
      </c>
      <c r="F17" s="140">
        <v>44191930</v>
      </c>
      <c r="G17" s="273">
        <v>48279329</v>
      </c>
      <c r="H17" s="276" t="s">
        <v>152</v>
      </c>
      <c r="I17" s="276">
        <v>1383</v>
      </c>
      <c r="J17" s="159" t="s">
        <v>245</v>
      </c>
      <c r="K17" s="159"/>
    </row>
    <row r="18" spans="1:12" ht="29.45" customHeight="1">
      <c r="A18" s="278"/>
      <c r="B18" s="275"/>
      <c r="C18" s="276"/>
      <c r="D18" s="276"/>
      <c r="E18" s="276"/>
      <c r="F18" s="140">
        <v>44780195</v>
      </c>
      <c r="G18" s="273"/>
      <c r="H18" s="276"/>
      <c r="I18" s="276"/>
      <c r="J18" s="159" t="s">
        <v>246</v>
      </c>
      <c r="K18" s="159"/>
    </row>
    <row r="19" spans="1:12" ht="29.45" customHeight="1">
      <c r="A19" s="278">
        <v>11</v>
      </c>
      <c r="B19" s="275" t="s">
        <v>26</v>
      </c>
      <c r="C19" s="276" t="s">
        <v>125</v>
      </c>
      <c r="D19" s="276" t="s">
        <v>15</v>
      </c>
      <c r="E19" s="276" t="s">
        <v>126</v>
      </c>
      <c r="F19" s="140">
        <v>88797899</v>
      </c>
      <c r="G19" s="273">
        <v>88770459</v>
      </c>
      <c r="H19" s="276" t="s">
        <v>152</v>
      </c>
      <c r="I19" s="276">
        <v>1383</v>
      </c>
      <c r="J19" s="157" t="s">
        <v>274</v>
      </c>
      <c r="K19" s="159"/>
    </row>
    <row r="20" spans="1:12" ht="29.45" customHeight="1">
      <c r="A20" s="278"/>
      <c r="B20" s="275"/>
      <c r="C20" s="276"/>
      <c r="D20" s="276"/>
      <c r="E20" s="276"/>
      <c r="F20" s="140">
        <v>88798122</v>
      </c>
      <c r="G20" s="273"/>
      <c r="H20" s="276"/>
      <c r="I20" s="276"/>
      <c r="J20" s="159"/>
      <c r="K20" s="159"/>
    </row>
    <row r="21" spans="1:12" ht="29.45" customHeight="1">
      <c r="A21" s="278"/>
      <c r="B21" s="275"/>
      <c r="C21" s="276"/>
      <c r="D21" s="276"/>
      <c r="E21" s="276"/>
      <c r="F21" s="140">
        <v>88797856</v>
      </c>
      <c r="G21" s="273"/>
      <c r="H21" s="276"/>
      <c r="I21" s="276"/>
      <c r="J21" s="159"/>
      <c r="K21" s="159"/>
    </row>
    <row r="22" spans="1:12" ht="29.45" customHeight="1">
      <c r="A22" s="278">
        <v>12</v>
      </c>
      <c r="B22" s="275" t="s">
        <v>127</v>
      </c>
      <c r="C22" s="276" t="s">
        <v>128</v>
      </c>
      <c r="D22" s="276" t="s">
        <v>81</v>
      </c>
      <c r="E22" s="276" t="s">
        <v>129</v>
      </c>
      <c r="F22" s="139" t="s">
        <v>130</v>
      </c>
      <c r="G22" s="140">
        <v>88963868</v>
      </c>
      <c r="H22" s="276" t="s">
        <v>152</v>
      </c>
      <c r="I22" s="276">
        <v>1371</v>
      </c>
      <c r="J22" s="159" t="s">
        <v>247</v>
      </c>
      <c r="K22" s="157" t="s">
        <v>270</v>
      </c>
    </row>
    <row r="23" spans="1:12" ht="29.45" customHeight="1">
      <c r="A23" s="278"/>
      <c r="B23" s="275"/>
      <c r="C23" s="276"/>
      <c r="D23" s="276"/>
      <c r="E23" s="276"/>
      <c r="F23" s="140">
        <v>88977318</v>
      </c>
      <c r="G23" s="140">
        <v>88901955</v>
      </c>
      <c r="H23" s="276" t="s">
        <v>152</v>
      </c>
      <c r="I23" s="276"/>
      <c r="J23" s="159" t="s">
        <v>248</v>
      </c>
      <c r="K23" s="159"/>
      <c r="L23" s="161"/>
    </row>
    <row r="24" spans="1:12" ht="41.45" customHeight="1">
      <c r="A24" s="141">
        <v>13</v>
      </c>
      <c r="B24" s="138" t="s">
        <v>37</v>
      </c>
      <c r="C24" s="139" t="s">
        <v>208</v>
      </c>
      <c r="D24" s="139" t="s">
        <v>146</v>
      </c>
      <c r="E24" s="139" t="s">
        <v>131</v>
      </c>
      <c r="F24" s="140">
        <v>22767770</v>
      </c>
      <c r="G24" s="140">
        <v>22574013</v>
      </c>
      <c r="H24" s="139" t="s">
        <v>152</v>
      </c>
      <c r="I24" s="139">
        <v>1384</v>
      </c>
      <c r="J24" s="159" t="s">
        <v>258</v>
      </c>
      <c r="K24" s="159"/>
      <c r="L24" s="161"/>
    </row>
    <row r="25" spans="1:12" ht="29.45" customHeight="1">
      <c r="A25" s="141">
        <v>14</v>
      </c>
      <c r="B25" s="138" t="s">
        <v>64</v>
      </c>
      <c r="C25" s="139" t="s">
        <v>132</v>
      </c>
      <c r="D25" s="139" t="s">
        <v>147</v>
      </c>
      <c r="E25" s="139" t="s">
        <v>209</v>
      </c>
      <c r="F25" s="142">
        <v>88711163</v>
      </c>
      <c r="G25" s="140">
        <v>88717029</v>
      </c>
      <c r="H25" s="139" t="s">
        <v>152</v>
      </c>
      <c r="I25" s="139">
        <v>1391</v>
      </c>
      <c r="J25" s="159" t="s">
        <v>249</v>
      </c>
      <c r="K25" s="159" t="s">
        <v>250</v>
      </c>
      <c r="L25" s="161"/>
    </row>
    <row r="26" spans="1:12" ht="29.45" customHeight="1">
      <c r="A26" s="158">
        <v>15</v>
      </c>
      <c r="B26" s="138" t="s">
        <v>83</v>
      </c>
      <c r="C26" s="139" t="s">
        <v>133</v>
      </c>
      <c r="D26" s="139" t="s">
        <v>15</v>
      </c>
      <c r="E26" s="139" t="s">
        <v>134</v>
      </c>
      <c r="F26" s="139" t="s">
        <v>135</v>
      </c>
      <c r="G26" s="140">
        <v>77645689</v>
      </c>
      <c r="H26" s="139" t="s">
        <v>152</v>
      </c>
      <c r="I26" s="139">
        <v>1381</v>
      </c>
      <c r="J26" s="159" t="s">
        <v>263</v>
      </c>
      <c r="K26" s="159"/>
      <c r="L26" s="161"/>
    </row>
    <row r="27" spans="1:12" ht="42.6" customHeight="1">
      <c r="A27" s="146">
        <v>16</v>
      </c>
      <c r="B27" s="138" t="s">
        <v>32</v>
      </c>
      <c r="C27" s="139" t="s">
        <v>136</v>
      </c>
      <c r="D27" s="139" t="s">
        <v>35</v>
      </c>
      <c r="E27" s="139" t="s">
        <v>217</v>
      </c>
      <c r="F27" s="139" t="s">
        <v>218</v>
      </c>
      <c r="G27" s="139" t="s">
        <v>137</v>
      </c>
      <c r="H27" s="139" t="s">
        <v>152</v>
      </c>
      <c r="I27" s="139">
        <v>1387</v>
      </c>
      <c r="J27" s="155" t="s">
        <v>251</v>
      </c>
      <c r="K27" s="159" t="s">
        <v>273</v>
      </c>
      <c r="L27" s="162" t="s">
        <v>278</v>
      </c>
    </row>
    <row r="28" spans="1:12" ht="29.45" customHeight="1">
      <c r="A28" s="148">
        <v>17</v>
      </c>
      <c r="B28" s="149" t="s">
        <v>138</v>
      </c>
      <c r="C28" s="147" t="s">
        <v>231</v>
      </c>
      <c r="D28" s="147" t="s">
        <v>140</v>
      </c>
      <c r="E28" s="147" t="s">
        <v>232</v>
      </c>
      <c r="F28" s="150">
        <v>55210935</v>
      </c>
      <c r="G28" s="140">
        <v>55248782</v>
      </c>
      <c r="H28" s="147" t="s">
        <v>152</v>
      </c>
      <c r="I28" s="147">
        <v>1383</v>
      </c>
      <c r="J28" s="159" t="s">
        <v>252</v>
      </c>
      <c r="K28" s="159" t="s">
        <v>253</v>
      </c>
      <c r="L28" s="161"/>
    </row>
    <row r="29" spans="1:12" ht="29.45" customHeight="1">
      <c r="A29" s="141">
        <v>18</v>
      </c>
      <c r="B29" s="138" t="s">
        <v>67</v>
      </c>
      <c r="C29" s="139" t="s">
        <v>210</v>
      </c>
      <c r="D29" s="139" t="s">
        <v>141</v>
      </c>
      <c r="E29" s="139" t="s">
        <v>211</v>
      </c>
      <c r="F29" s="140">
        <v>66913928</v>
      </c>
      <c r="G29" s="140">
        <v>66913924</v>
      </c>
      <c r="H29" s="139" t="s">
        <v>152</v>
      </c>
      <c r="I29" s="139">
        <v>1374</v>
      </c>
      <c r="J29" s="159" t="s">
        <v>254</v>
      </c>
      <c r="K29" s="157" t="s">
        <v>265</v>
      </c>
      <c r="L29" s="161"/>
    </row>
    <row r="30" spans="1:12" ht="42.75" customHeight="1">
      <c r="A30" s="151">
        <v>19</v>
      </c>
      <c r="B30" s="152" t="s">
        <v>142</v>
      </c>
      <c r="C30" s="153" t="s">
        <v>143</v>
      </c>
      <c r="D30" s="153" t="s">
        <v>144</v>
      </c>
      <c r="E30" s="153" t="s">
        <v>226</v>
      </c>
      <c r="F30" s="139">
        <v>88347447</v>
      </c>
      <c r="G30" s="140">
        <v>88303341</v>
      </c>
      <c r="H30" s="153" t="s">
        <v>152</v>
      </c>
      <c r="I30" s="153">
        <v>1362</v>
      </c>
      <c r="J30" s="159" t="s">
        <v>255</v>
      </c>
      <c r="K30" s="157" t="s">
        <v>275</v>
      </c>
    </row>
    <row r="31" spans="1:12" ht="29.45" customHeight="1">
      <c r="A31" s="278">
        <v>20</v>
      </c>
      <c r="B31" s="275" t="s">
        <v>69</v>
      </c>
      <c r="C31" s="276" t="s">
        <v>77</v>
      </c>
      <c r="D31" s="276" t="s">
        <v>145</v>
      </c>
      <c r="E31" s="276" t="s">
        <v>148</v>
      </c>
      <c r="F31" s="140">
        <v>22767619</v>
      </c>
      <c r="G31" s="140">
        <v>22562281</v>
      </c>
      <c r="H31" s="276" t="s">
        <v>152</v>
      </c>
      <c r="I31" s="276">
        <v>1383</v>
      </c>
      <c r="J31" s="159"/>
      <c r="K31" s="159"/>
    </row>
    <row r="32" spans="1:12" ht="29.45" customHeight="1">
      <c r="A32" s="278"/>
      <c r="B32" s="275"/>
      <c r="C32" s="276"/>
      <c r="D32" s="276"/>
      <c r="E32" s="276"/>
      <c r="F32" s="140">
        <v>22576080</v>
      </c>
      <c r="G32" s="273">
        <v>22574013</v>
      </c>
      <c r="H32" s="276"/>
      <c r="I32" s="276"/>
      <c r="J32" s="159"/>
      <c r="K32" s="159"/>
    </row>
    <row r="33" spans="1:11" ht="29.45" customHeight="1">
      <c r="A33" s="278"/>
      <c r="B33" s="275"/>
      <c r="C33" s="276"/>
      <c r="D33" s="276"/>
      <c r="E33" s="276"/>
      <c r="F33" s="140">
        <v>22562109</v>
      </c>
      <c r="G33" s="273"/>
      <c r="H33" s="276"/>
      <c r="I33" s="276"/>
      <c r="J33" s="159"/>
      <c r="K33" s="159"/>
    </row>
    <row r="34" spans="1:11" ht="29.45" customHeight="1">
      <c r="A34" s="277">
        <v>21</v>
      </c>
      <c r="B34" s="275" t="s">
        <v>199</v>
      </c>
      <c r="C34" s="276" t="s">
        <v>206</v>
      </c>
      <c r="D34" s="276" t="s">
        <v>7</v>
      </c>
      <c r="E34" s="139" t="s">
        <v>203</v>
      </c>
      <c r="F34" s="140">
        <v>88984182</v>
      </c>
      <c r="G34" s="140">
        <v>88984183</v>
      </c>
      <c r="H34" s="276" t="s">
        <v>152</v>
      </c>
      <c r="I34" s="276">
        <v>1389</v>
      </c>
      <c r="J34" s="156" t="s">
        <v>259</v>
      </c>
      <c r="K34" s="157" t="s">
        <v>260</v>
      </c>
    </row>
    <row r="35" spans="1:11" ht="29.45" customHeight="1">
      <c r="A35" s="277"/>
      <c r="B35" s="275"/>
      <c r="C35" s="276"/>
      <c r="D35" s="276"/>
      <c r="E35" s="139" t="s">
        <v>219</v>
      </c>
      <c r="F35" s="140">
        <v>3442272942</v>
      </c>
      <c r="G35" s="140">
        <v>3442272952</v>
      </c>
      <c r="H35" s="276"/>
      <c r="I35" s="276"/>
      <c r="J35" s="156" t="s">
        <v>277</v>
      </c>
      <c r="K35" s="159"/>
    </row>
    <row r="36" spans="1:11" ht="39">
      <c r="A36" s="277">
        <v>22</v>
      </c>
      <c r="B36" s="275" t="s">
        <v>196</v>
      </c>
      <c r="C36" s="276" t="s">
        <v>198</v>
      </c>
      <c r="D36" s="276" t="s">
        <v>7</v>
      </c>
      <c r="E36" s="139" t="s">
        <v>220</v>
      </c>
      <c r="F36" s="273" t="s">
        <v>221</v>
      </c>
      <c r="G36" s="273"/>
      <c r="H36" s="276" t="s">
        <v>152</v>
      </c>
      <c r="I36" s="276">
        <v>1394</v>
      </c>
      <c r="J36" s="159" t="s">
        <v>261</v>
      </c>
      <c r="K36" s="157" t="s">
        <v>264</v>
      </c>
    </row>
    <row r="37" spans="1:11" ht="27" customHeight="1">
      <c r="A37" s="277"/>
      <c r="B37" s="275"/>
      <c r="C37" s="276"/>
      <c r="D37" s="276"/>
      <c r="E37" s="139" t="s">
        <v>223</v>
      </c>
      <c r="F37" s="273" t="s">
        <v>222</v>
      </c>
      <c r="G37" s="273"/>
      <c r="H37" s="276"/>
      <c r="I37" s="276"/>
      <c r="J37" s="159"/>
      <c r="K37" s="159"/>
    </row>
    <row r="38" spans="1:11" ht="39">
      <c r="A38" s="145">
        <v>23</v>
      </c>
      <c r="B38" s="138" t="s">
        <v>200</v>
      </c>
      <c r="C38" s="139" t="s">
        <v>202</v>
      </c>
      <c r="D38" s="139" t="s">
        <v>7</v>
      </c>
      <c r="E38" s="139" t="s">
        <v>201</v>
      </c>
      <c r="F38" s="140">
        <v>88101205</v>
      </c>
      <c r="G38" s="140">
        <v>88101204</v>
      </c>
      <c r="H38" s="139" t="s">
        <v>152</v>
      </c>
      <c r="I38" s="139">
        <v>1395</v>
      </c>
      <c r="J38" s="156" t="s">
        <v>281</v>
      </c>
      <c r="K38" s="159"/>
    </row>
    <row r="39" spans="1:11" ht="19.5">
      <c r="A39" s="141">
        <v>24</v>
      </c>
      <c r="B39" s="138" t="s">
        <v>213</v>
      </c>
      <c r="C39" s="139" t="s">
        <v>229</v>
      </c>
      <c r="D39" s="139" t="s">
        <v>15</v>
      </c>
      <c r="E39" s="139" t="s">
        <v>214</v>
      </c>
      <c r="F39" s="140" t="s">
        <v>215</v>
      </c>
      <c r="G39" s="140" t="s">
        <v>216</v>
      </c>
      <c r="H39" s="139" t="s">
        <v>152</v>
      </c>
      <c r="I39" s="139">
        <v>1382</v>
      </c>
      <c r="J39" s="156" t="s">
        <v>262</v>
      </c>
      <c r="K39" s="157" t="s">
        <v>276</v>
      </c>
    </row>
    <row r="40" spans="1:11">
      <c r="J40" s="160"/>
      <c r="K40" s="160"/>
    </row>
    <row r="42" spans="1:11">
      <c r="D42" s="3"/>
    </row>
  </sheetData>
  <mergeCells count="84">
    <mergeCell ref="J2:K2"/>
    <mergeCell ref="H36:H37"/>
    <mergeCell ref="I36:I37"/>
    <mergeCell ref="H34:H35"/>
    <mergeCell ref="I34:I35"/>
    <mergeCell ref="H31:H33"/>
    <mergeCell ref="I31:I33"/>
    <mergeCell ref="H19:H21"/>
    <mergeCell ref="I19:I21"/>
    <mergeCell ref="H22:H23"/>
    <mergeCell ref="I22:I23"/>
    <mergeCell ref="H12:H13"/>
    <mergeCell ref="I12:I13"/>
    <mergeCell ref="H14:H15"/>
    <mergeCell ref="I14:I15"/>
    <mergeCell ref="H17:H18"/>
    <mergeCell ref="I17:I18"/>
    <mergeCell ref="I4:I5"/>
    <mergeCell ref="H6:H7"/>
    <mergeCell ref="I6:I7"/>
    <mergeCell ref="H8:H9"/>
    <mergeCell ref="I8:I9"/>
    <mergeCell ref="A4:A5"/>
    <mergeCell ref="B4:B5"/>
    <mergeCell ref="C4:C5"/>
    <mergeCell ref="D4:D5"/>
    <mergeCell ref="H4:H5"/>
    <mergeCell ref="G12:G13"/>
    <mergeCell ref="G6:G7"/>
    <mergeCell ref="A8:A9"/>
    <mergeCell ref="B8:B9"/>
    <mergeCell ref="C8:C9"/>
    <mergeCell ref="D8:D9"/>
    <mergeCell ref="E8:E9"/>
    <mergeCell ref="A6:A7"/>
    <mergeCell ref="B6:B7"/>
    <mergeCell ref="C6:C7"/>
    <mergeCell ref="D6:D7"/>
    <mergeCell ref="E6:E7"/>
    <mergeCell ref="A12:A13"/>
    <mergeCell ref="B12:B13"/>
    <mergeCell ref="C12:C13"/>
    <mergeCell ref="D12:D13"/>
    <mergeCell ref="F12:F13"/>
    <mergeCell ref="A14:A15"/>
    <mergeCell ref="B14:B15"/>
    <mergeCell ref="C14:C15"/>
    <mergeCell ref="D14:D15"/>
    <mergeCell ref="E14:E15"/>
    <mergeCell ref="G17:G18"/>
    <mergeCell ref="A19:A21"/>
    <mergeCell ref="B19:B21"/>
    <mergeCell ref="C19:C21"/>
    <mergeCell ref="D19:D21"/>
    <mergeCell ref="E19:E21"/>
    <mergeCell ref="G19:G21"/>
    <mergeCell ref="A17:A18"/>
    <mergeCell ref="B17:B18"/>
    <mergeCell ref="C17:C18"/>
    <mergeCell ref="D17:D18"/>
    <mergeCell ref="E17:E18"/>
    <mergeCell ref="D31:D33"/>
    <mergeCell ref="E31:E33"/>
    <mergeCell ref="A22:A23"/>
    <mergeCell ref="B22:B23"/>
    <mergeCell ref="C22:C23"/>
    <mergeCell ref="D22:D23"/>
    <mergeCell ref="E22:E23"/>
    <mergeCell ref="F36:G36"/>
    <mergeCell ref="F37:G37"/>
    <mergeCell ref="A1:I1"/>
    <mergeCell ref="B34:B35"/>
    <mergeCell ref="C34:C35"/>
    <mergeCell ref="D34:D35"/>
    <mergeCell ref="A34:A35"/>
    <mergeCell ref="B36:B37"/>
    <mergeCell ref="A36:A37"/>
    <mergeCell ref="C36:C37"/>
    <mergeCell ref="D36:D37"/>
    <mergeCell ref="G14:G15"/>
    <mergeCell ref="G32:G33"/>
    <mergeCell ref="A31:A33"/>
    <mergeCell ref="B31:B33"/>
    <mergeCell ref="C31:C33"/>
  </mergeCells>
  <hyperlinks>
    <hyperlink ref="J3" r:id="rId1"/>
    <hyperlink ref="J34" r:id="rId2"/>
    <hyperlink ref="K34" r:id="rId3" display="mailto:info@gttmco.ir"/>
    <hyperlink ref="J39" r:id="rId4"/>
    <hyperlink ref="K36" r:id="rId5"/>
    <hyperlink ref="K29" r:id="rId6"/>
    <hyperlink ref="K6" r:id="rId7"/>
    <hyperlink ref="K11" r:id="rId8"/>
    <hyperlink ref="K10" r:id="rId9"/>
    <hyperlink ref="K12" r:id="rId10"/>
    <hyperlink ref="K22" r:id="rId11"/>
    <hyperlink ref="J15" r:id="rId12"/>
    <hyperlink ref="K15" r:id="rId13"/>
    <hyperlink ref="J19" r:id="rId14"/>
    <hyperlink ref="K30" r:id="rId15"/>
    <hyperlink ref="K39" r:id="rId16"/>
    <hyperlink ref="J35" r:id="rId17"/>
    <hyperlink ref="L27" r:id="rId18"/>
    <hyperlink ref="J38" r:id="rId19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63"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شركتهاي با مجوز صدور بارنامه</vt:lpstr>
      <vt:lpstr>Sheet1!Print_Area</vt:lpstr>
      <vt:lpstr>'شركتهاي با مجوز صدور بارنامه'!Print_Area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ra.yazdanparast</dc:creator>
  <cp:lastModifiedBy>Mina Haghgooyan</cp:lastModifiedBy>
  <cp:lastPrinted>2017-07-24T06:17:30Z</cp:lastPrinted>
  <dcterms:created xsi:type="dcterms:W3CDTF">2013-12-15T14:21:09Z</dcterms:created>
  <dcterms:modified xsi:type="dcterms:W3CDTF">2017-10-31T06:10:31Z</dcterms:modified>
</cp:coreProperties>
</file>